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ann.allano\Box\14_Bât_Affaires\Rennes\35BA-105389-BREST-CHU Cavale Blanche-Hémodialyse\08_Calculs et etudes\Electricité\09-DCE_v3\"/>
    </mc:Choice>
  </mc:AlternateContent>
  <xr:revisionPtr revIDLastSave="0" documentId="13_ncr:1_{F177735B-796C-4436-86BD-1446D247D896}" xr6:coauthVersionLast="36" xr6:coauthVersionMax="36" xr10:uidLastSave="{00000000-0000-0000-0000-000000000000}"/>
  <bookViews>
    <workbookView xWindow="-120" yWindow="-120" windowWidth="29040" windowHeight="15840" activeTab="2" xr2:uid="{00000000-000D-0000-FFFF-FFFF00000000}"/>
  </bookViews>
  <sheets>
    <sheet name="PDG" sheetId="12" r:id="rId1"/>
    <sheet name="Présentation" sheetId="4" r:id="rId2"/>
    <sheet name="N°06-ELEC" sheetId="6" r:id="rId3"/>
  </sheets>
  <definedNames>
    <definedName name="_xlnm.Print_Titles" localSheetId="2">'N°06-ELEC'!$2:$8</definedName>
    <definedName name="_xlnm.Print_Titles" localSheetId="1">Présentation!$2:$6</definedName>
    <definedName name="LOT" localSheetId="2">'N°06-ELEC'!$B$5</definedName>
    <definedName name="LOT" localSheetId="1">Présentation!$B$5</definedName>
    <definedName name="LOT">#REF!</definedName>
    <definedName name="N°_LOT" localSheetId="2">'N°06-ELEC'!$A$5</definedName>
    <definedName name="N°_LOT" localSheetId="1">Présentation!$A$5</definedName>
    <definedName name="N°_LOT">#REF!</definedName>
    <definedName name="_xlnm.Print_Area" localSheetId="2">'N°06-ELEC'!$A$1:$I$522</definedName>
    <definedName name="_xlnm.Print_Area" localSheetId="0">PDG!$A$1:$H$49</definedName>
    <definedName name="_xlnm.Print_Area" localSheetId="1">Présentation!$A$1:$I$20</definedName>
  </definedNames>
  <calcPr calcId="191029"/>
</workbook>
</file>

<file path=xl/calcChain.xml><?xml version="1.0" encoding="utf-8"?>
<calcChain xmlns="http://schemas.openxmlformats.org/spreadsheetml/2006/main">
  <c r="G101" i="6" l="1"/>
  <c r="G106" i="6" l="1"/>
  <c r="I498" i="6" l="1"/>
  <c r="G197" i="6" l="1"/>
  <c r="G196" i="6"/>
  <c r="G195" i="6"/>
  <c r="G194" i="6"/>
  <c r="I192" i="6" l="1"/>
  <c r="G509" i="6"/>
  <c r="G508" i="6"/>
  <c r="G507" i="6"/>
  <c r="G510" i="6"/>
  <c r="G512" i="6"/>
  <c r="G221" i="6" l="1"/>
  <c r="G365" i="6"/>
  <c r="G207" i="6" l="1"/>
  <c r="G206" i="6"/>
  <c r="G118" i="6" l="1"/>
  <c r="G110" i="6"/>
  <c r="G109" i="6"/>
  <c r="G117" i="6"/>
  <c r="G75" i="6" l="1"/>
  <c r="G328" i="6" l="1"/>
  <c r="G513" i="6"/>
  <c r="G500" i="6"/>
  <c r="G503" i="6"/>
  <c r="G502" i="6"/>
  <c r="G501" i="6"/>
  <c r="G496" i="6"/>
  <c r="G495" i="6"/>
  <c r="G494" i="6"/>
  <c r="G493" i="6"/>
  <c r="G492" i="6"/>
  <c r="G491" i="6"/>
  <c r="G490" i="6"/>
  <c r="G489" i="6"/>
  <c r="G488" i="6"/>
  <c r="G487" i="6"/>
  <c r="G486" i="6"/>
  <c r="G485" i="6"/>
  <c r="G484" i="6"/>
  <c r="G483" i="6"/>
  <c r="G482" i="6"/>
  <c r="G477" i="6"/>
  <c r="G476" i="6"/>
  <c r="I474" i="6" s="1"/>
  <c r="G472" i="6"/>
  <c r="G470" i="6"/>
  <c r="G471" i="6"/>
  <c r="G467" i="6"/>
  <c r="G466" i="6"/>
  <c r="G465" i="6"/>
  <c r="G464" i="6"/>
  <c r="G458" i="6"/>
  <c r="G460" i="6"/>
  <c r="G459" i="6"/>
  <c r="G455" i="6"/>
  <c r="G454" i="6"/>
  <c r="G451" i="6"/>
  <c r="G450" i="6"/>
  <c r="G449" i="6"/>
  <c r="G444" i="6"/>
  <c r="I442" i="6"/>
  <c r="G440" i="6"/>
  <c r="G433" i="6"/>
  <c r="G432" i="6"/>
  <c r="G435" i="6"/>
  <c r="G439" i="6"/>
  <c r="G438" i="6"/>
  <c r="G437" i="6"/>
  <c r="G436" i="6"/>
  <c r="G417" i="6"/>
  <c r="G416" i="6"/>
  <c r="G414" i="6"/>
  <c r="G427" i="6"/>
  <c r="G420" i="6"/>
  <c r="G426" i="6"/>
  <c r="G425" i="6"/>
  <c r="G424" i="6"/>
  <c r="G423" i="6"/>
  <c r="G422" i="6"/>
  <c r="G421" i="6"/>
  <c r="G411" i="6"/>
  <c r="G412" i="6"/>
  <c r="G407" i="6"/>
  <c r="G406" i="6"/>
  <c r="G405" i="6"/>
  <c r="G404" i="6"/>
  <c r="G403" i="6"/>
  <c r="G402" i="6"/>
  <c r="G324" i="6"/>
  <c r="G344" i="6"/>
  <c r="G375" i="6"/>
  <c r="G391" i="6"/>
  <c r="G392" i="6"/>
  <c r="G393" i="6"/>
  <c r="G394" i="6"/>
  <c r="G395" i="6"/>
  <c r="G396" i="6"/>
  <c r="G390" i="6"/>
  <c r="G386" i="6"/>
  <c r="G385" i="6"/>
  <c r="G354" i="6"/>
  <c r="G376" i="6"/>
  <c r="G384" i="6"/>
  <c r="G381" i="6"/>
  <c r="G380" i="6"/>
  <c r="G370" i="6"/>
  <c r="G374" i="6"/>
  <c r="G372" i="6"/>
  <c r="G371" i="6"/>
  <c r="G369" i="6"/>
  <c r="G358" i="6"/>
  <c r="G359" i="6"/>
  <c r="G360" i="6"/>
  <c r="G361" i="6"/>
  <c r="G362" i="6"/>
  <c r="G363" i="6"/>
  <c r="G366" i="6"/>
  <c r="G341" i="6"/>
  <c r="G340" i="6"/>
  <c r="G349" i="6"/>
  <c r="G348" i="6"/>
  <c r="G347" i="6"/>
  <c r="G346" i="6"/>
  <c r="G345" i="6"/>
  <c r="G343" i="6"/>
  <c r="G342" i="6"/>
  <c r="G339" i="6"/>
  <c r="G338" i="6"/>
  <c r="G337" i="6"/>
  <c r="G336" i="6"/>
  <c r="G335" i="6"/>
  <c r="G334" i="6"/>
  <c r="G330" i="6"/>
  <c r="G353" i="6"/>
  <c r="G352" i="6"/>
  <c r="G350" i="6"/>
  <c r="G326" i="6"/>
  <c r="G323" i="6"/>
  <c r="G329" i="6"/>
  <c r="G327" i="6"/>
  <c r="G325" i="6"/>
  <c r="G322" i="6"/>
  <c r="G321" i="6"/>
  <c r="G320" i="6"/>
  <c r="G319" i="6"/>
  <c r="G318" i="6"/>
  <c r="G317" i="6"/>
  <c r="G316" i="6"/>
  <c r="G315" i="6"/>
  <c r="G314" i="6"/>
  <c r="G313" i="6"/>
  <c r="G312" i="6"/>
  <c r="G311" i="6"/>
  <c r="G310" i="6"/>
  <c r="G309" i="6"/>
  <c r="G308" i="6"/>
  <c r="G307" i="6"/>
  <c r="G306" i="6"/>
  <c r="G305" i="6"/>
  <c r="G304" i="6"/>
  <c r="G303" i="6"/>
  <c r="G302" i="6"/>
  <c r="G301" i="6"/>
  <c r="G300" i="6"/>
  <c r="G299" i="6"/>
  <c r="G298" i="6"/>
  <c r="G297" i="6"/>
  <c r="G292" i="6"/>
  <c r="G274" i="6"/>
  <c r="G264" i="6"/>
  <c r="G291" i="6"/>
  <c r="G265" i="6"/>
  <c r="G267" i="6"/>
  <c r="G266" i="6"/>
  <c r="G260" i="6"/>
  <c r="I479" i="6" l="1"/>
  <c r="I462" i="6"/>
  <c r="I446" i="6"/>
  <c r="I430" i="6"/>
  <c r="I383" i="6"/>
  <c r="I368" i="6"/>
  <c r="I351" i="6"/>
  <c r="G259" i="6"/>
  <c r="G257" i="6"/>
  <c r="G258" i="6"/>
  <c r="G256" i="6"/>
  <c r="G255" i="6"/>
  <c r="G254" i="6"/>
  <c r="G248" i="6"/>
  <c r="G250" i="6"/>
  <c r="G249" i="6"/>
  <c r="G42" i="6"/>
  <c r="G41" i="6"/>
  <c r="G40" i="6"/>
  <c r="G240" i="6"/>
  <c r="G241" i="6"/>
  <c r="G242" i="6"/>
  <c r="G236" i="6"/>
  <c r="G232" i="6"/>
  <c r="G223" i="6"/>
  <c r="G227" i="6"/>
  <c r="G231" i="6"/>
  <c r="G230" i="6"/>
  <c r="G229" i="6"/>
  <c r="G228" i="6"/>
  <c r="G220" i="6"/>
  <c r="G213" i="6"/>
  <c r="G201" i="6"/>
  <c r="I199" i="6" s="1"/>
  <c r="G208" i="6"/>
  <c r="G209" i="6"/>
  <c r="G205" i="6"/>
  <c r="G364" i="6"/>
  <c r="G190" i="6"/>
  <c r="G200" i="6"/>
  <c r="G193" i="6"/>
  <c r="G185" i="6"/>
  <c r="G188" i="6"/>
  <c r="G189" i="6"/>
  <c r="G172" i="6"/>
  <c r="G157" i="6"/>
  <c r="G153" i="6"/>
  <c r="G152" i="6"/>
  <c r="G143" i="6"/>
  <c r="G144" i="6"/>
  <c r="G141" i="6"/>
  <c r="G140" i="6"/>
  <c r="I204" i="6" l="1"/>
  <c r="G124" i="6"/>
  <c r="G126" i="6"/>
  <c r="G127" i="6"/>
  <c r="G138" i="6" l="1"/>
  <c r="G148" i="6"/>
  <c r="G137" i="6"/>
  <c r="G149" i="6"/>
  <c r="G147" i="6"/>
  <c r="G133" i="6"/>
  <c r="G128" i="6"/>
  <c r="G120" i="6"/>
  <c r="G95" i="6"/>
  <c r="G96" i="6"/>
  <c r="G97" i="6"/>
  <c r="G98" i="6"/>
  <c r="G99" i="6"/>
  <c r="G100" i="6"/>
  <c r="G102" i="6"/>
  <c r="G103" i="6"/>
  <c r="G104" i="6"/>
  <c r="G105" i="6"/>
  <c r="G107" i="6"/>
  <c r="G108" i="6"/>
  <c r="G111" i="6"/>
  <c r="G112" i="6"/>
  <c r="G113" i="6"/>
  <c r="G114" i="6"/>
  <c r="G115" i="6"/>
  <c r="G116" i="6"/>
  <c r="G119" i="6"/>
  <c r="G121" i="6"/>
  <c r="G94" i="6"/>
  <c r="G89" i="6"/>
  <c r="G82" i="6"/>
  <c r="G83" i="6"/>
  <c r="G84" i="6"/>
  <c r="G85" i="6"/>
  <c r="G86" i="6"/>
  <c r="G87" i="6"/>
  <c r="G88" i="6"/>
  <c r="G81" i="6"/>
  <c r="G77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6" i="6"/>
  <c r="G46" i="6"/>
  <c r="I146" i="6" l="1"/>
  <c r="G45" i="6"/>
  <c r="I44" i="6" s="1"/>
  <c r="G26" i="6"/>
  <c r="G23" i="6"/>
  <c r="G35" i="6"/>
  <c r="G31" i="6"/>
  <c r="G32" i="6"/>
  <c r="G33" i="6"/>
  <c r="G34" i="6"/>
  <c r="G30" i="6"/>
  <c r="G25" i="6"/>
  <c r="G24" i="6"/>
  <c r="B520" i="6" l="1"/>
  <c r="B518" i="6"/>
  <c r="I409" i="6" l="1"/>
  <c r="G379" i="6"/>
  <c r="I378" i="6" s="1"/>
  <c r="G331" i="6"/>
  <c r="G293" i="6"/>
  <c r="G283" i="6"/>
  <c r="G282" i="6"/>
  <c r="G269" i="6"/>
  <c r="G244" i="6"/>
  <c r="G214" i="6" l="1"/>
  <c r="G170" i="6"/>
  <c r="G180" i="6"/>
  <c r="G184" i="6"/>
  <c r="G183" i="6"/>
  <c r="G187" i="6" l="1"/>
  <c r="G173" i="6"/>
  <c r="G171" i="6"/>
  <c r="G169" i="6"/>
  <c r="G168" i="6"/>
  <c r="G167" i="6"/>
  <c r="G166" i="6"/>
  <c r="G165" i="6"/>
  <c r="G408" i="6" l="1"/>
  <c r="I400" i="6" s="1"/>
  <c r="G251" i="6" l="1"/>
  <c r="G357" i="6"/>
  <c r="I356" i="6" s="1"/>
  <c r="G294" i="6" l="1"/>
  <c r="G296" i="6"/>
  <c r="I295" i="6" s="1"/>
  <c r="G247" i="6"/>
  <c r="I246" i="6" s="1"/>
  <c r="G49" i="6"/>
  <c r="I48" i="6" s="1"/>
  <c r="G39" i="6"/>
  <c r="I38" i="6" s="1"/>
  <c r="G290" i="6" l="1"/>
  <c r="G289" i="6"/>
  <c r="G288" i="6"/>
  <c r="G287" i="6"/>
  <c r="G286" i="6"/>
  <c r="G285" i="6"/>
  <c r="G281" i="6"/>
  <c r="G280" i="6"/>
  <c r="G279" i="6"/>
  <c r="G278" i="6"/>
  <c r="G277" i="6"/>
  <c r="G276" i="6"/>
  <c r="G275" i="6"/>
  <c r="G273" i="6"/>
  <c r="G271" i="6"/>
  <c r="G270" i="6"/>
  <c r="G272" i="6"/>
  <c r="G177" i="6"/>
  <c r="G179" i="6"/>
  <c r="G178" i="6"/>
  <c r="G181" i="6"/>
  <c r="G182" i="6"/>
  <c r="G176" i="6"/>
  <c r="G163" i="6"/>
  <c r="G161" i="6"/>
  <c r="G162" i="6"/>
  <c r="G160" i="6"/>
  <c r="G514" i="6" l="1"/>
  <c r="I505" i="6" s="1"/>
  <c r="G389" i="6"/>
  <c r="I388" i="6" s="1"/>
  <c r="G333" i="6"/>
  <c r="I332" i="6" s="1"/>
  <c r="G263" i="6"/>
  <c r="I262" i="6" s="1"/>
  <c r="G253" i="6"/>
  <c r="I252" i="6" s="1"/>
  <c r="G239" i="6"/>
  <c r="I238" i="6" s="1"/>
  <c r="G237" i="6"/>
  <c r="G235" i="6"/>
  <c r="G226" i="6"/>
  <c r="I225" i="6" s="1"/>
  <c r="G219" i="6"/>
  <c r="G218" i="6"/>
  <c r="G217" i="6"/>
  <c r="G216" i="6"/>
  <c r="G215" i="6"/>
  <c r="G212" i="6"/>
  <c r="G175" i="6"/>
  <c r="G159" i="6"/>
  <c r="G156" i="6"/>
  <c r="G139" i="6"/>
  <c r="G136" i="6"/>
  <c r="G151" i="6"/>
  <c r="I150" i="6" s="1"/>
  <c r="G80" i="6"/>
  <c r="I79" i="6" s="1"/>
  <c r="G131" i="6"/>
  <c r="I130" i="6" s="1"/>
  <c r="G123" i="6"/>
  <c r="I122" i="6" s="1"/>
  <c r="G92" i="6"/>
  <c r="I91" i="6" s="1"/>
  <c r="G29" i="6"/>
  <c r="I28" i="6" s="1"/>
  <c r="G22" i="6"/>
  <c r="I21" i="6" s="1"/>
  <c r="E2" i="6"/>
  <c r="I155" i="6" l="1"/>
  <c r="I234" i="6"/>
  <c r="I135" i="6"/>
  <c r="I211" i="6"/>
  <c r="I518" i="6" l="1"/>
  <c r="I4" i="6" s="1"/>
  <c r="E2" i="4"/>
  <c r="E518" i="6" l="1"/>
  <c r="I519" i="6"/>
  <c r="I520" i="6" s="1"/>
</calcChain>
</file>

<file path=xl/sharedStrings.xml><?xml version="1.0" encoding="utf-8"?>
<sst xmlns="http://schemas.openxmlformats.org/spreadsheetml/2006/main" count="770" uniqueCount="416">
  <si>
    <t>Phase</t>
  </si>
  <si>
    <t>Total (€HT)</t>
  </si>
  <si>
    <t>DPGF</t>
  </si>
  <si>
    <t>Version</t>
  </si>
  <si>
    <t>art.</t>
  </si>
  <si>
    <t>Prestation</t>
  </si>
  <si>
    <t>Unité</t>
  </si>
  <si>
    <t xml:space="preserve">Qté </t>
  </si>
  <si>
    <t xml:space="preserve">PU € </t>
  </si>
  <si>
    <t>TOTAL €</t>
  </si>
  <si>
    <t>Total €</t>
  </si>
  <si>
    <t xml:space="preserve">TVA au taux de : </t>
  </si>
  <si>
    <t>ens</t>
  </si>
  <si>
    <t>ml</t>
  </si>
  <si>
    <t>Entreprise :
Adresse :
Tél :
E-mail :
Chargé d'affaire :</t>
  </si>
  <si>
    <t>L'Entreprise présentera obligatoirement sa Décomposition de Prix Global et Forfaitaire suivant le cadre ci-après.</t>
  </si>
  <si>
    <t>L'Entreprise pourra, si elle le juge nécessaire, ajouter des postes à ceux prévus.</t>
  </si>
  <si>
    <t>Les colonnes (Qté, PU, TOTAL) devront être remplies sans omission.</t>
  </si>
  <si>
    <t>Chaque ouvrage devra faire l'objet d'une ligne de bordereau.</t>
  </si>
  <si>
    <r>
      <rPr>
        <b/>
        <u/>
        <sz val="10"/>
        <rFont val="Calibri"/>
        <family val="2"/>
        <scheme val="minor"/>
      </rPr>
      <t>Notas</t>
    </r>
    <r>
      <rPr>
        <b/>
        <sz val="10"/>
        <rFont val="Calibri"/>
        <family val="2"/>
        <scheme val="minor"/>
      </rPr>
      <t xml:space="preserve"> :</t>
    </r>
  </si>
  <si>
    <t>_____________________________________
_____________________________________
_____________________________________
_____________________________________
_____________________________________</t>
  </si>
  <si>
    <t>Les prix comprendront toutes les prestations et sujétions décrites dans le CCTP et autres pièces du marché, y compris toutes sujétions de réalisation.</t>
  </si>
  <si>
    <t>MAITRISE D’OUVRAGE</t>
  </si>
  <si>
    <t>OPÉRATION</t>
  </si>
  <si>
    <t>DECOMPOSITION DU PRIX GLOBAL ET FORFAITAIRE</t>
  </si>
  <si>
    <t>(D.P.G.F.)</t>
  </si>
  <si>
    <t>MAITRISE D’OEUVRE</t>
  </si>
  <si>
    <t>MODE DE PRESENTATION</t>
  </si>
  <si>
    <t>L'entrepreneur présentera, obligatoirement, sa décomposition de prix global et forfaitaire suivant le cadre ci-après :</t>
  </si>
  <si>
    <t>Ce cadre sera obligatoirement complété des métrés réalisés par l'entrepreneur (Dans l'ordre  demandé par le Maître d'œuvre),</t>
  </si>
  <si>
    <t>L'entrepreneur pourra, s'il le juge nécessaire, ajouter des postes à ceux prévus,</t>
  </si>
  <si>
    <t>Les colonnes :</t>
  </si>
  <si>
    <t>Qté (Quantité)</t>
  </si>
  <si>
    <t>Prix Unitaire</t>
  </si>
  <si>
    <t>Prix TOTAUX</t>
  </si>
  <si>
    <t>devront être remplies sans omission.</t>
  </si>
  <si>
    <t>TOUTE OFFRE QUI NE REMPLIRA PAS CES EXIGENCES SERA ECARTEE SANS EXAMEN.</t>
  </si>
  <si>
    <t>N.B. :</t>
  </si>
  <si>
    <t>Les prix comprendront toutes les prestations et sujétions indiquées dans le devis descriptif et autres pièces du marché, y compris la fourniture et la pose avec tous ses accessoires, sauf exceptions précisées dans le devis descriptif.</t>
  </si>
  <si>
    <t>DCE</t>
  </si>
  <si>
    <t>00</t>
  </si>
  <si>
    <t>PRESENTATION DE L'OPERATION</t>
  </si>
  <si>
    <t>Prise en compte des disposition relatives aux performances thermiques et étanchéité à l'air</t>
  </si>
  <si>
    <t>pm</t>
  </si>
  <si>
    <t>Organisation et installation de chantier</t>
  </si>
  <si>
    <t>Nettoyage chantier</t>
  </si>
  <si>
    <t>Compte Inter-entreprises</t>
  </si>
  <si>
    <t>SPECIFICATIONS TECHNIQUES GENERALES</t>
  </si>
  <si>
    <t>Plans PAC - PEO</t>
  </si>
  <si>
    <t>Dossier des Ouvrages Executés DOE / Dossier d'Intervention Ultérieure sur l'Ouvrage DIUO</t>
  </si>
  <si>
    <t>Formation du personnel</t>
  </si>
  <si>
    <t>3.2</t>
  </si>
  <si>
    <t>3.6</t>
  </si>
  <si>
    <t>u</t>
  </si>
  <si>
    <t>3.7</t>
  </si>
  <si>
    <t>Chemin-de-câble Fil CFO 300 x 50 mm compris supports</t>
  </si>
  <si>
    <t>Chemin-de-câble Fil CFO 200 x 50 mm compris supports</t>
  </si>
  <si>
    <t>Chemin-de-câble Fil CFO 100 x 50 mm compris supports</t>
  </si>
  <si>
    <t>Fourreaux de divers Ø</t>
  </si>
  <si>
    <t>Tubes ICA, ICTL, IRL, MRL y compris attaches de fixation</t>
  </si>
  <si>
    <t>Accessoires divers</t>
  </si>
  <si>
    <t xml:space="preserve">Boîtiers électriques étanches ou à membrane caoutchouc pour l’appareillage </t>
  </si>
  <si>
    <t>CHEMINEMENTS COURANTS FORTS</t>
  </si>
  <si>
    <t>3.8</t>
  </si>
  <si>
    <t>3.9</t>
  </si>
  <si>
    <t>COMPTAGE D'ENERGIE</t>
  </si>
  <si>
    <t>3.11</t>
  </si>
  <si>
    <t>TABLEAUX TERMINAUX</t>
  </si>
  <si>
    <t>3.12</t>
  </si>
  <si>
    <t>DISTRIBUTION SECONDAIRE ET TERMINALE</t>
  </si>
  <si>
    <t>Boites de connexion et dérivation</t>
  </si>
  <si>
    <t>Rebouchage des traversées de murs et planchers CF</t>
  </si>
  <si>
    <t>3.13</t>
  </si>
  <si>
    <t>PETIT APPAREILLAGE</t>
  </si>
  <si>
    <t>Bouton poussoir</t>
  </si>
  <si>
    <t xml:space="preserve">PC monophasée+T </t>
  </si>
  <si>
    <t>Boitier encastrement multiposte</t>
  </si>
  <si>
    <t>Série étanche saillie</t>
  </si>
  <si>
    <t>Série standard encastré</t>
  </si>
  <si>
    <t>3.14</t>
  </si>
  <si>
    <t>ECLAIRAGE INTERIEUR</t>
  </si>
  <si>
    <t>Luminaire type 1</t>
  </si>
  <si>
    <t>Luminaire type 3</t>
  </si>
  <si>
    <t>Luminaire type 5</t>
  </si>
  <si>
    <t>Luminaire type 6</t>
  </si>
  <si>
    <t>Luminaire type 7</t>
  </si>
  <si>
    <t>Luminaire type 8</t>
  </si>
  <si>
    <t>Luminaire type 4</t>
  </si>
  <si>
    <t>ECLAIRAGE DE SECURITE</t>
  </si>
  <si>
    <t>Kit d'encastrement dans faux-plafond</t>
  </si>
  <si>
    <t>Boîtier de télécommande et de tests</t>
  </si>
  <si>
    <t xml:space="preserve">Canalisations BAES </t>
  </si>
  <si>
    <t>3.17</t>
  </si>
  <si>
    <t>PROTECTION CONTRE LES SURTENSIONS</t>
  </si>
  <si>
    <t>3.20</t>
  </si>
  <si>
    <t>RESEAU DE TERRE</t>
  </si>
  <si>
    <t>4.2</t>
  </si>
  <si>
    <t>Chemin-de-câble VDI 200 x 50 mm compris supports</t>
  </si>
  <si>
    <t>Chemin-de-câble VDI 100 x 50 mm compris supports</t>
  </si>
  <si>
    <t>4.3</t>
  </si>
  <si>
    <t>Etiquetage des prises RJ45 et panneaux de brassage</t>
  </si>
  <si>
    <t>4.4</t>
  </si>
  <si>
    <t>Programmations et essais</t>
  </si>
  <si>
    <t>Raccordements</t>
  </si>
  <si>
    <t>4.5</t>
  </si>
  <si>
    <t>Câble SYT1 2p 9/10ème</t>
  </si>
  <si>
    <t>Déclencheur manuel</t>
  </si>
  <si>
    <t>Bouton poussoir libération porte</t>
  </si>
  <si>
    <t>OUVRAGES COURANTS FAIBLES</t>
  </si>
  <si>
    <t>Interrupteur SA ou V&amp;V</t>
  </si>
  <si>
    <t>ALIMENTATIONS PRINCIPALES</t>
  </si>
  <si>
    <t>Centrale contrôle d'accès</t>
  </si>
  <si>
    <t>Plinthe électrique 130x50, 2 compartiments</t>
  </si>
  <si>
    <t>PC monophasée+T / réseau normal</t>
  </si>
  <si>
    <t>PC monophasée+T / en goulotte / réseau normal</t>
  </si>
  <si>
    <t>3.19</t>
  </si>
  <si>
    <t>Panneaux de brassage 24 ports</t>
  </si>
  <si>
    <t>Connecteurs RJ45 cat. 6A, compris raccordement</t>
  </si>
  <si>
    <t>Recettes liaisons cuivre</t>
  </si>
  <si>
    <t>Câblage RS485</t>
  </si>
  <si>
    <t>Câble de commande M/D</t>
  </si>
  <si>
    <t>SYSTÈMES DE SECURITE INCENDIE</t>
  </si>
  <si>
    <t>Interrupteur SA</t>
  </si>
  <si>
    <t>Interrupteur V&amp;V</t>
  </si>
  <si>
    <t>Interrupteur SA à voyant</t>
  </si>
  <si>
    <t>Cellule de synthèse</t>
  </si>
  <si>
    <t>DEPOSES ET TRAVAUX PREPARATOIRES</t>
  </si>
  <si>
    <t>Câble CR1 ……………………</t>
  </si>
  <si>
    <t>Alimentation extracteur désenfumage n°1</t>
  </si>
  <si>
    <t>Alimentation extracteur désenfumage n°3</t>
  </si>
  <si>
    <t>Alimentation extracteur désenfumage n°6</t>
  </si>
  <si>
    <t>Alimentation extracteur désenfumage n°8</t>
  </si>
  <si>
    <t>Reports d'informations et défauts vers SSI</t>
  </si>
  <si>
    <t>Portes automatiques</t>
  </si>
  <si>
    <t>TABLEAUX DIVISIONNAIRES</t>
  </si>
  <si>
    <t>Locaux témoins suivant CCTP</t>
  </si>
  <si>
    <t>Relation avec le contrôleur technique</t>
  </si>
  <si>
    <t>Tirette d'appel</t>
  </si>
  <si>
    <t>Câblage des locaux en câble multipaires</t>
  </si>
  <si>
    <t>Fourreaux ICA ou ICTL nécessaires</t>
  </si>
  <si>
    <t>Formations des utilisateurs</t>
  </si>
  <si>
    <t>Alimentation secourue 24V</t>
  </si>
  <si>
    <t>4.6</t>
  </si>
  <si>
    <t>EQUIPEMENTS DE SONORISATION</t>
  </si>
  <si>
    <t>4.8</t>
  </si>
  <si>
    <t>RESEAU TELEVISION</t>
  </si>
  <si>
    <t>4.9</t>
  </si>
  <si>
    <t>PRESTATIONS GENERALES</t>
  </si>
  <si>
    <t>Fourniture du DOE</t>
  </si>
  <si>
    <t>Participation à la coordination SSI</t>
  </si>
  <si>
    <t>Essai avec le B.E.T. et le bureau de contrôle</t>
  </si>
  <si>
    <t>Programmations, réglages et essais des équipements du SSI</t>
  </si>
  <si>
    <t>Formation aux utlisateurs</t>
  </si>
  <si>
    <t>SYSTÈME DE DETECTION INCENDIE SDI</t>
  </si>
  <si>
    <t>5.7</t>
  </si>
  <si>
    <t>5.6</t>
  </si>
  <si>
    <t>Tableau de report de signalisation incendie du SDI</t>
  </si>
  <si>
    <t>Câble CR1 de liaison vers tableau de report</t>
  </si>
  <si>
    <t>Socle de détecteur</t>
  </si>
  <si>
    <t>Socle de détecteur étanche</t>
  </si>
  <si>
    <t>Détecteur optique de fumée (1)</t>
  </si>
  <si>
    <t>Détecteur optique multicritères (1)</t>
  </si>
  <si>
    <t>Détecteur thermovélocimétrique (1)</t>
  </si>
  <si>
    <t>Indicateur d'action</t>
  </si>
  <si>
    <t>Indicateur d'action étanche</t>
  </si>
  <si>
    <t>(1) A ventiler par type par l'entreprise</t>
  </si>
  <si>
    <t>5.8</t>
  </si>
  <si>
    <t>SYSTÈME DE MISE EN SECURITE INCENDIE SMSI</t>
  </si>
  <si>
    <t>5.9</t>
  </si>
  <si>
    <t>DIFFUSION DE L'ALARME</t>
  </si>
  <si>
    <t>5.10</t>
  </si>
  <si>
    <t>COMPARTIMENTAGE COUPE FEU</t>
  </si>
  <si>
    <t>Portes coupe feu</t>
  </si>
  <si>
    <t xml:space="preserve">Boitier déporté adressable pour porte coupe-feu PCF-DAS </t>
  </si>
  <si>
    <t xml:space="preserve">Raccordement de PCF-DAS </t>
  </si>
  <si>
    <t>Bouton de fermeture porte coupe-feu</t>
  </si>
  <si>
    <t>Clapets coupe feu</t>
  </si>
  <si>
    <t xml:space="preserve">Boitier déporté adressable pour clapet coupe-feu CCF-DAS </t>
  </si>
  <si>
    <t xml:space="preserve">Raccordement de CCF-DAS  </t>
  </si>
  <si>
    <t>5.11</t>
  </si>
  <si>
    <t>Boitier déporté adressable pour ouvrant, trappe ou volet AF/EF</t>
  </si>
  <si>
    <t>Raccordements des ouvrants, trappes et volets AF/EF</t>
  </si>
  <si>
    <t>Boitier déporté adressable pour coffrets de relayage</t>
  </si>
  <si>
    <t>Raccordements coffrets de relayage</t>
  </si>
  <si>
    <t>5.12</t>
  </si>
  <si>
    <t>ASSERVISSEMENTS TECHNIQUES</t>
  </si>
  <si>
    <t>Boitier déporté adressable pour arrêt technique de ventilation</t>
  </si>
  <si>
    <t>CANALISATIONS DU SSI</t>
  </si>
  <si>
    <t>Cheminements SSI</t>
  </si>
  <si>
    <t>Chemin-de-câble Fil SSI 100 x 50 mm compris supports</t>
  </si>
  <si>
    <t>Chemin-de-câble Fil SSI 50 x 50 mm compris supports</t>
  </si>
  <si>
    <t>Câblage du SDI</t>
  </si>
  <si>
    <t>Câblage du Bus de détection du SDI en câble rouge</t>
  </si>
  <si>
    <t>Identification, repérage et étiquetage</t>
  </si>
  <si>
    <t>Câblage du SMSI</t>
  </si>
  <si>
    <t>Câble de bus des éléments déportés adressable du CMSI</t>
  </si>
  <si>
    <t>Câble CR1 de liaison entre éléments déportés et DAS  (alimentation de DAS à émission de tension)</t>
  </si>
  <si>
    <t>Câble CR1 diffusion d'alarme</t>
  </si>
  <si>
    <t>Câblage asservissements techniques</t>
  </si>
  <si>
    <t>VERROUILLAGE DES PORTES D'ISSUE DE SECOURS</t>
  </si>
  <si>
    <t>Boitier déporté adressable pour porte IS</t>
  </si>
  <si>
    <t xml:space="preserve">Raccordements des dispositif de verrouillage électromagnétique </t>
  </si>
  <si>
    <t>Raccordements arrêts techniques</t>
  </si>
  <si>
    <t>OUVRAGES ELECTRICITE COURANTS FORTS</t>
  </si>
  <si>
    <t>3.5</t>
  </si>
  <si>
    <t>Alimentation extracteur désenfumage n°10</t>
  </si>
  <si>
    <t>Alimentation extracteur désenfumage n°5</t>
  </si>
  <si>
    <t>Accessoires de fixation et finitions</t>
  </si>
  <si>
    <t>Liaisons d'alimentations particulières</t>
  </si>
  <si>
    <t>Blocs PC baies VDI</t>
  </si>
  <si>
    <t>Liaisons RJ45</t>
  </si>
  <si>
    <t>Coffret de coupure TD, compris câblage</t>
  </si>
  <si>
    <t>Coffret de coupure lave bassin</t>
  </si>
  <si>
    <t>PC monophasée+T / réseau ondulé (rouge)</t>
  </si>
  <si>
    <t>PC monophasée+T / en goulotte / réseau ondulé (rouge)</t>
  </si>
  <si>
    <t>Bouton poussoir variateur (DALI)</t>
  </si>
  <si>
    <t xml:space="preserve">BAES 45 lumens </t>
  </si>
  <si>
    <t xml:space="preserve">BAES étanche 45 lumens </t>
  </si>
  <si>
    <t>3.18</t>
  </si>
  <si>
    <t>3.21</t>
  </si>
  <si>
    <t>Tiroir optique 12 connecteurs</t>
  </si>
  <si>
    <t>Câble F/FTP 100 Ohms C6a 1x4 paires, gaine LSOH</t>
  </si>
  <si>
    <t>Câble F/FTP 100 Ohms C6a 2x4 paires, gaine LSOH</t>
  </si>
  <si>
    <t>Recettes liaisons optique</t>
  </si>
  <si>
    <t>SYSTÈME D'APPEL MALADE</t>
  </si>
  <si>
    <t>Raccordements des centrales AM sur réseau IP</t>
  </si>
  <si>
    <t>Manipulateur d'appel en tête de lit, compris prise auto éjectable</t>
  </si>
  <si>
    <t>Bloc de porte</t>
  </si>
  <si>
    <t>Hublot 4 feux</t>
  </si>
  <si>
    <t>Bloc terminal tactile</t>
  </si>
  <si>
    <t>Nouvelles liaisons cat.6A (voir §4.3)</t>
  </si>
  <si>
    <t>Câblage réseau IP ethernet (voir §4.3)</t>
  </si>
  <si>
    <t xml:space="preserve">Câblage multipaires SYT 1 </t>
  </si>
  <si>
    <t>Haut parleur encastré</t>
  </si>
  <si>
    <t xml:space="preserve">ALARMES TECHNIQUES - GTC </t>
  </si>
  <si>
    <t>Câble bus RS485</t>
  </si>
  <si>
    <t>Mise à jour du superviseur VISIODEF</t>
  </si>
  <si>
    <t>Commande de réarmement des coffrets de relayage</t>
  </si>
  <si>
    <t>Commandes d'arrêts pompier des ventilateurs de désenfumage</t>
  </si>
  <si>
    <t>Alimentation électrique de sécurité du SMSI</t>
  </si>
  <si>
    <t>Module déporté adressable</t>
  </si>
  <si>
    <t>Réarmements des clapets coupe feu motorisés</t>
  </si>
  <si>
    <t>Coffret de réarmement (1 par ZC)</t>
  </si>
  <si>
    <t>Liaisons d'alim des CCF motorisés depuis les coffrets de réarmement</t>
  </si>
  <si>
    <t>SYSTÈME DE DESENFUMAGE</t>
  </si>
  <si>
    <t>Réarmements des volets ou clapets EF motorisés</t>
  </si>
  <si>
    <t>Coffret de réarmement (1 par ZC) commun au coffret CCF</t>
  </si>
  <si>
    <t>Bris de glace vert de déverrouillage porte IS (double contact)</t>
  </si>
  <si>
    <t>MAITRE D’OUVRAGE</t>
  </si>
  <si>
    <t>CENTRE HOSPITALIER UNIVERSITAIRE DE BREST</t>
  </si>
  <si>
    <t>2, avenue Foch</t>
  </si>
  <si>
    <t>29609 BREST CEDEX</t>
  </si>
  <si>
    <t>BASE</t>
  </si>
  <si>
    <t>SYNTHESE DES TRAVAUX - BASE</t>
  </si>
  <si>
    <t>CONTRÔLE D'ACCES</t>
  </si>
  <si>
    <t>5.13</t>
  </si>
  <si>
    <t>Electricité / Courants Faibles / SSI</t>
  </si>
  <si>
    <t>Isolations des équipements électriques existants dans les zones restructurées</t>
  </si>
  <si>
    <t>Déposes des équipements électriques existants, suivant CCTP</t>
  </si>
  <si>
    <t>Dispositions particulières suivant CCTP</t>
  </si>
  <si>
    <t>3.3</t>
  </si>
  <si>
    <t>ORIGINE DE L'ALIMENTATION ELECTRIQUE NORMALE</t>
  </si>
  <si>
    <t>Travaux sur le TGBT 4, suivant CCTP</t>
  </si>
  <si>
    <t>ALIMENTATION DES INSTALLATIONS ELECTRIQUES DE SECURITE</t>
  </si>
  <si>
    <t>Travaux sur TGS CCA, suivant CCTP</t>
  </si>
  <si>
    <t>Alimentation extracteur désenfumage n°20</t>
  </si>
  <si>
    <t>Alimentation extracteur désenfumage n°21</t>
  </si>
  <si>
    <t xml:space="preserve">Coffret de relayage P=2,20 Kw 1 vitesse </t>
  </si>
  <si>
    <t xml:space="preserve">Coffret de relayage P=4,40 Kw 1 vitesse </t>
  </si>
  <si>
    <t xml:space="preserve">Coffret de relayage P=3,00 Kw 1 vitesse </t>
  </si>
  <si>
    <t>Coffret de relayage P=2,20 / 3,30 Kw 2 vitesses</t>
  </si>
  <si>
    <t>Coffret de relayage P=2,20 / 5,50 Kw 2 vitesses</t>
  </si>
  <si>
    <t>Coffret de relayage P=2,20 / 4,40 Kw 2 vitesses</t>
  </si>
  <si>
    <t>Depuis TGBT 4</t>
  </si>
  <si>
    <t>Armoire élec traitement d'eau osmoseur 1</t>
  </si>
  <si>
    <t>Armoire élec traitement d'eau osmoseur 2</t>
  </si>
  <si>
    <t>Armoire CVC_D1</t>
  </si>
  <si>
    <t>Armoire élec générateurs</t>
  </si>
  <si>
    <t>Coffret réarmement CCF/VCF motorisé</t>
  </si>
  <si>
    <t>Scialytique</t>
  </si>
  <si>
    <t>Depuis TD30 EL/ON-03</t>
  </si>
  <si>
    <t>Depuis TD30 EL/ON-01</t>
  </si>
  <si>
    <t>Armoire CVC_C2</t>
  </si>
  <si>
    <t>Unité intérieure SRI</t>
  </si>
  <si>
    <t>Extracteur SF Bureaux / VSF_B2</t>
  </si>
  <si>
    <t>Extracteur SF Consultations / VSF_C2</t>
  </si>
  <si>
    <t>Caisson extraction SF Dialyse / VSF_D1</t>
  </si>
  <si>
    <t>Nouveau TD30 EL/ON-01, suivant CCTP</t>
  </si>
  <si>
    <t>Nouveau TD30 EL/ON-03, suivant CCTP</t>
  </si>
  <si>
    <t>Intégrations des compteurs dans le TGBT4 et les TD</t>
  </si>
  <si>
    <t>ARRET VENTILATION CH34</t>
  </si>
  <si>
    <t>Coffret de coupure CH34, compris raccordements suivant CCTP</t>
  </si>
  <si>
    <t>Travaux sur TD30 EL/ON-02 existant, suivant CCTP</t>
  </si>
  <si>
    <t>Déposes des TD existants, suivant le phasage des travaux</t>
  </si>
  <si>
    <t>Canalisations éclairage en 3G1,5² (Cca-s2,d2,a2), issues des TD EL</t>
  </si>
  <si>
    <t>Canalisations éclairage en 5G1,5² (Cca-s2,d2,a2), issues des TD EL</t>
  </si>
  <si>
    <t xml:space="preserve">Canalisations PC en 3G2,5² (Cca-s2,d2,a2), issues des TD EL/ON </t>
  </si>
  <si>
    <t>Canalisations (Cca-s2,d2,a2) de section …………………………mm²</t>
  </si>
  <si>
    <t>Série antimicrobien encastré</t>
  </si>
  <si>
    <t>Commande M/D, depuis manipulateur Appel Malade</t>
  </si>
  <si>
    <t>3.15</t>
  </si>
  <si>
    <t>GAINE TECHNIQUE MEDICALE - ZONE HEMODIALYSE</t>
  </si>
  <si>
    <t>3.16</t>
  </si>
  <si>
    <t>GAINE TECHNIQUE MEDICALE - CHAMBRE PMR ZONE NEPHRO</t>
  </si>
  <si>
    <t>Gaine médicale 1 lit PMR, équipée suivant plan/CCTP</t>
  </si>
  <si>
    <t>DISPOSITIONS PARTICULIERES</t>
  </si>
  <si>
    <t>Alimentation armoire élec osmoseur 1 (voir §3.7)</t>
  </si>
  <si>
    <t>Alimentation armoire élec osmoseur 2 (voir §3.7)</t>
  </si>
  <si>
    <t>Installation d'une armoire élec générateurs atelier médical</t>
  </si>
  <si>
    <t>Luminaire type 2</t>
  </si>
  <si>
    <t>Détecteur de présence encastré 360° / IP20</t>
  </si>
  <si>
    <t>Intégration des parafoudres dans les TD</t>
  </si>
  <si>
    <t>Liaison équipotentielle locale LEL</t>
  </si>
  <si>
    <t>Liaison équipotentielle supplémentaire LES, suivant NFC 15100</t>
  </si>
  <si>
    <t>Liaison équipotentielle supplémentaire LES, suivant NFC 15211</t>
  </si>
  <si>
    <t>Isolations des équipements CFA existants dans les zones restructurées</t>
  </si>
  <si>
    <t>Déposes des équipements CFA existants, suivant CCTP</t>
  </si>
  <si>
    <t>Rocade cuivre 56 paires depuis SRT 43 vers SRI 43</t>
  </si>
  <si>
    <t>Panneaux de brassage téléphonique dans SRI 43</t>
  </si>
  <si>
    <t>Déposes des bornes DECT existantes dans les zones restructurées</t>
  </si>
  <si>
    <t>Etude de couverture DECT</t>
  </si>
  <si>
    <t>Fourniture et pose des bornes DECT</t>
  </si>
  <si>
    <t>Fourniture et pose des cordons de brassage bornes DECT</t>
  </si>
  <si>
    <t>Laves bassins</t>
  </si>
  <si>
    <t>RESEAU INFORMATIQUE VDI</t>
  </si>
  <si>
    <t>RESEAU TELEPHONIQUE</t>
  </si>
  <si>
    <t>Baie 800x800 équipée suivant CCTP - SRI 43</t>
  </si>
  <si>
    <t>Déposes des bornes WIFI existantes dans les zones restructurées</t>
  </si>
  <si>
    <t>Pose des bornes WIFI (fourniture à la charge du CHU)</t>
  </si>
  <si>
    <t>Etude de couverture WIFI à la charge du CHU</t>
  </si>
  <si>
    <t>Fourniture et pose des cordons de brassage bornes WIFI</t>
  </si>
  <si>
    <t>Rocade fibre optique 6 brins 50/125 OM4 depuis SRI 11 vers SRI 43</t>
  </si>
  <si>
    <t>Repérage des prises RJ45 existantes en dehors des zones en travaux, suite à la reprise de l'intégralité des numérotations des locaux</t>
  </si>
  <si>
    <t>Prise terminale RJ 45 cat. 6A - Antimicrobien</t>
  </si>
  <si>
    <t>Prise terminale RJ 45 cat. 6A - Standard</t>
  </si>
  <si>
    <t>Prise terminale RJ 45 cat. 6A - IP55</t>
  </si>
  <si>
    <t>Prise terminale RJ 45 cat. 6A - Goulotte</t>
  </si>
  <si>
    <t>Travaux sur centrales d'appel malade existantes</t>
  </si>
  <si>
    <t>Bouton d'appel</t>
  </si>
  <si>
    <t>Sanitaires / Attentes / Espaces pesée</t>
  </si>
  <si>
    <t>Postes de soins</t>
  </si>
  <si>
    <t>Chambres Hémodialyse</t>
  </si>
  <si>
    <t>Chambre PMR Néphrologie</t>
  </si>
  <si>
    <t>Tirette d'appel sdb</t>
  </si>
  <si>
    <t>Afficheur de couloir simple face, compris support</t>
  </si>
  <si>
    <t>VISIOPHONIE</t>
  </si>
  <si>
    <t>Portier vidéophonique entrée unité Hémodialyse</t>
  </si>
  <si>
    <t>Lecteur de badge</t>
  </si>
  <si>
    <t>Travaux d'extension des centrales existantes (UTL) dans armoires</t>
  </si>
  <si>
    <t>Mise à jour logiciel de supervision MICRO-SESAME</t>
  </si>
  <si>
    <t>Module déporté MLD1</t>
  </si>
  <si>
    <t>Module déporté MLD2</t>
  </si>
  <si>
    <t>Interrupteur à clé</t>
  </si>
  <si>
    <t>4.7</t>
  </si>
  <si>
    <t>Amplificateur, répartiteurs, dérivateurs</t>
  </si>
  <si>
    <t>Liaisons coaxiales de distribution des prises TV</t>
  </si>
  <si>
    <t>Raccordements, réglages et essais</t>
  </si>
  <si>
    <t>Liaison coaxiale principale depuis répartiteur général TV</t>
  </si>
  <si>
    <t>Prise terminale TV - Antimicrobien</t>
  </si>
  <si>
    <t>Prise terminale TV - Standard</t>
  </si>
  <si>
    <t>DISTRIBUTION DE L'HEURE</t>
  </si>
  <si>
    <t>Dépose des horloges existantes</t>
  </si>
  <si>
    <t>Horloge digitale - salle d'attente</t>
  </si>
  <si>
    <t>Horloge digitale - divers locaux</t>
  </si>
  <si>
    <t>4.11</t>
  </si>
  <si>
    <t>SYSTÈME DE BOUCLE MAGNETIQUE</t>
  </si>
  <si>
    <t>Equipement portatif ssuivant CCTP</t>
  </si>
  <si>
    <t>4.12</t>
  </si>
  <si>
    <t>Automate pour le lot Elec</t>
  </si>
  <si>
    <t>Supervision, paramétrage GTC</t>
  </si>
  <si>
    <t>Connecteur RJ45 + prise RJ45 (voir § 4.3)</t>
  </si>
  <si>
    <t>Isolements des lignes de bus SDI en fonction du phasage des travaux</t>
  </si>
  <si>
    <t>Déposes des équipements SDI existants dans les zones restructurées</t>
  </si>
  <si>
    <t>Travaux sur l'ECS existant en fonction du phasage des travaux</t>
  </si>
  <si>
    <t>Détection automatique  et manuel / Nouveau</t>
  </si>
  <si>
    <t>Travaux sur le CMSI existant en fonction du phasage des travaux</t>
  </si>
  <si>
    <t>Isolements des lignes de bus SMSI en fonction du phasage des travaux</t>
  </si>
  <si>
    <t>Déposes des équipements SMSI existants dans les zones restructurées</t>
  </si>
  <si>
    <t>Câble Cca-S2,d2,a2 de liaison entre éléments déportés et DAS (alimentation de DAS à manque de tension)</t>
  </si>
  <si>
    <t>Bris de Glace vert (voir §5.13)</t>
  </si>
  <si>
    <t>LOCAL STOCKAGE - NIVEAU 0</t>
  </si>
  <si>
    <t>5.14</t>
  </si>
  <si>
    <t>Coffret de relayage P=1,50 / 5,50 Kw 2 vitesses</t>
  </si>
  <si>
    <t>Coffret de report alarme FM</t>
  </si>
  <si>
    <t>Station pneumatique MA2</t>
  </si>
  <si>
    <t>Stations pneumatiques MA3/4</t>
  </si>
  <si>
    <t>CHU DE BREST - SITE DE LA CAVALE BLANCHE</t>
  </si>
  <si>
    <t>RESTRUCTURATION SERVICE HEMODIALYSES</t>
  </si>
  <si>
    <t>POLE 4 - NIVEAU 3</t>
  </si>
  <si>
    <t>Phase DCE - LOT 06 - ELECTRICITE / COURANTS FAIBLES / SSI</t>
  </si>
  <si>
    <t>ARCHITECTE MANDATAIRE</t>
  </si>
  <si>
    <t>ARCHITECTE ASSOCIE</t>
  </si>
  <si>
    <t>COLLECTIF D'ARCHITECTES</t>
  </si>
  <si>
    <t>OTEIS</t>
  </si>
  <si>
    <t>20 Quai Malbert - 29200 BREST</t>
  </si>
  <si>
    <t>10, parc de Brocéliande - 35760 SAINT GREGOIRE</t>
  </si>
  <si>
    <t>Tel : 02.98.33.11.99</t>
  </si>
  <si>
    <t>Tel : 02.99.23.45.67</t>
  </si>
  <si>
    <t>Email : ca-brest@collectif-architectes.fr</t>
  </si>
  <si>
    <t>Email : rennes@oteis.fr</t>
  </si>
  <si>
    <t>CHU DE BREST - SITE DE LA CAVALE BLANCHE - Restructuration service hémodialyses - Pôle 4 niveau 3</t>
  </si>
  <si>
    <t>NOVEMBRE 2025</t>
  </si>
  <si>
    <t>Alimentations des 5 générateurs depuis l'armoire</t>
  </si>
  <si>
    <t>Liaisons entre prises jacks</t>
  </si>
  <si>
    <t>Prise jack - Antimicrobien</t>
  </si>
  <si>
    <t>Luminaire type 9</t>
  </si>
  <si>
    <t>Bouton de fermeture porte coupe-feu (libération ventouse murale)</t>
  </si>
  <si>
    <t>Raccordement dispositif verrouillage</t>
  </si>
  <si>
    <t>Ensemble menuisé avec gaine médicale 1 lit, équipé suivant plan/CCTP</t>
  </si>
  <si>
    <t>Ensemble menuisé avec gaine médicale 2 lits, équipé suivant plan/CCTP</t>
  </si>
  <si>
    <t>Ensemble menuisé avec gaine médicale 5 lits, équipé suivant plan/CCTP</t>
  </si>
  <si>
    <t>Ensemble menuisé avec gaine médicale salle de geste, équipé suivant plan/CCTP</t>
  </si>
  <si>
    <t>Alarme générale sélective</t>
  </si>
  <si>
    <t>Alimentation contrôle d'accès</t>
  </si>
  <si>
    <t>Stores motorisés</t>
  </si>
  <si>
    <t>Gaine entre store et gaine tête de lit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</si>
</sst>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63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color rgb="FF002060"/>
      <name val="Calibri"/>
      <family val="2"/>
    </font>
    <font>
      <sz val="10"/>
      <color rgb="FF000000"/>
      <name val="Calibri Light"/>
      <family val="2"/>
    </font>
    <font>
      <b/>
      <sz val="10"/>
      <color rgb="FF403A60"/>
      <name val="Calibri Light"/>
      <family val="2"/>
    </font>
    <font>
      <sz val="10"/>
      <color rgb="FF403A60"/>
      <name val="Calibri Light"/>
      <family val="2"/>
    </font>
    <font>
      <u/>
      <sz val="10"/>
      <color rgb="FF0563C1"/>
      <name val="Calibri Light"/>
      <family val="2"/>
    </font>
    <font>
      <b/>
      <sz val="10"/>
      <color rgb="FF403A60"/>
      <name val="Calibri"/>
      <family val="2"/>
    </font>
    <font>
      <b/>
      <sz val="18"/>
      <color rgb="FF008EAA"/>
      <name val="Calibri"/>
      <family val="2"/>
      <scheme val="minor"/>
    </font>
    <font>
      <sz val="8"/>
      <color rgb="FF008EAA"/>
      <name val="Calibri Light"/>
      <family val="2"/>
    </font>
    <font>
      <b/>
      <sz val="8"/>
      <color rgb="FF403A60"/>
      <name val="Calibri Light"/>
      <family val="2"/>
    </font>
    <font>
      <sz val="8"/>
      <color rgb="FF403A60"/>
      <name val="Calibri Light"/>
      <family val="2"/>
    </font>
    <font>
      <b/>
      <u/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6"/>
      <color rgb="FFFE5000"/>
      <name val="Calibri"/>
      <family val="2"/>
      <scheme val="minor"/>
    </font>
    <font>
      <sz val="10"/>
      <name val="Calibri"/>
      <family val="2"/>
    </font>
    <font>
      <sz val="11"/>
      <color theme="1"/>
      <name val="Calibri"/>
      <family val="2"/>
    </font>
    <font>
      <b/>
      <sz val="10"/>
      <name val="Calibri"/>
      <family val="2"/>
    </font>
    <font>
      <b/>
      <sz val="9"/>
      <name val="Calibri"/>
      <family val="2"/>
    </font>
    <font>
      <b/>
      <u/>
      <sz val="10"/>
      <name val="Calibri"/>
      <family val="2"/>
    </font>
    <font>
      <sz val="10"/>
      <color rgb="FFFF0000"/>
      <name val="Calibri"/>
      <family val="2"/>
    </font>
    <font>
      <sz val="10"/>
      <color rgb="FF000000"/>
      <name val="Calibri"/>
      <family val="2"/>
    </font>
    <font>
      <u/>
      <sz val="10"/>
      <name val="Calibri"/>
      <family val="2"/>
    </font>
    <font>
      <b/>
      <sz val="10"/>
      <color rgb="FFFF0000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sz val="9"/>
      <name val="Calibri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6"/>
      <color rgb="FFFFFF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9"/>
      <color rgb="FFFF0000"/>
      <name val="Calibri"/>
      <family val="2"/>
    </font>
    <font>
      <b/>
      <sz val="11"/>
      <color theme="1"/>
      <name val="Arial"/>
      <family val="2"/>
    </font>
    <font>
      <b/>
      <sz val="20"/>
      <color rgb="FFFE5000"/>
      <name val="Calibri Light"/>
      <family val="2"/>
    </font>
    <font>
      <sz val="18"/>
      <color rgb="FF008EAA"/>
      <name val="Calibri Light"/>
      <family val="2"/>
    </font>
    <font>
      <u/>
      <sz val="11"/>
      <color theme="10"/>
      <name val="Arial"/>
      <family val="2"/>
    </font>
    <font>
      <u/>
      <sz val="8"/>
      <color theme="10"/>
      <name val="Calibri Light"/>
      <family val="2"/>
    </font>
    <font>
      <sz val="9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5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/>
      <top/>
      <bottom/>
      <diagonal/>
    </border>
    <border>
      <left/>
      <right style="thin">
        <color rgb="FFBFBFBF"/>
      </right>
      <top/>
      <bottom/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theme="0" tint="-0.24994659260841701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/>
      </right>
      <top/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/>
      <diagonal/>
    </border>
    <border>
      <left style="thin">
        <color theme="0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9" fontId="9" fillId="0" borderId="0" applyFont="0" applyFill="0" applyBorder="0" applyAlignment="0" applyProtection="0"/>
    <xf numFmtId="0" fontId="14" fillId="0" borderId="0"/>
    <xf numFmtId="0" fontId="14" fillId="0" borderId="0"/>
    <xf numFmtId="0" fontId="9" fillId="0" borderId="0"/>
    <xf numFmtId="0" fontId="14" fillId="0" borderId="0"/>
    <xf numFmtId="0" fontId="52" fillId="0" borderId="0"/>
    <xf numFmtId="0" fontId="4" fillId="0" borderId="0"/>
    <xf numFmtId="0" fontId="60" fillId="0" borderId="0" applyNumberFormat="0" applyFill="0" applyBorder="0" applyAlignment="0" applyProtection="0"/>
  </cellStyleXfs>
  <cellXfs count="257">
    <xf numFmtId="0" fontId="0" fillId="0" borderId="0" xfId="0"/>
    <xf numFmtId="166" fontId="15" fillId="4" borderId="2" xfId="2" applyNumberFormat="1" applyFont="1" applyFill="1" applyBorder="1" applyAlignment="1">
      <alignment horizontal="center" vertical="center"/>
    </xf>
    <xf numFmtId="166" fontId="15" fillId="2" borderId="3" xfId="2" applyNumberFormat="1" applyFont="1" applyFill="1" applyBorder="1" applyAlignment="1">
      <alignment horizontal="center" vertical="center"/>
    </xf>
    <xf numFmtId="166" fontId="16" fillId="4" borderId="5" xfId="2" applyNumberFormat="1" applyFont="1" applyFill="1" applyBorder="1" applyAlignment="1">
      <alignment horizontal="center" vertical="center"/>
    </xf>
    <xf numFmtId="167" fontId="15" fillId="4" borderId="6" xfId="2" applyNumberFormat="1" applyFont="1" applyFill="1" applyBorder="1" applyAlignment="1">
      <alignment horizontal="center" vertical="center"/>
    </xf>
    <xf numFmtId="167" fontId="15" fillId="2" borderId="7" xfId="2" applyNumberFormat="1" applyFont="1" applyFill="1" applyBorder="1" applyAlignment="1">
      <alignment horizontal="center" vertical="center"/>
    </xf>
    <xf numFmtId="166" fontId="16" fillId="4" borderId="8" xfId="2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/>
    <xf numFmtId="1" fontId="10" fillId="2" borderId="15" xfId="0" applyNumberFormat="1" applyFont="1" applyFill="1" applyBorder="1" applyAlignment="1">
      <alignment horizontal="center"/>
    </xf>
    <xf numFmtId="1" fontId="11" fillId="2" borderId="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center" vertical="center"/>
    </xf>
    <xf numFmtId="164" fontId="13" fillId="2" borderId="0" xfId="0" applyNumberFormat="1" applyFont="1" applyFill="1" applyBorder="1" applyAlignment="1">
      <alignment horizontal="center" vertical="center"/>
    </xf>
    <xf numFmtId="165" fontId="10" fillId="2" borderId="21" xfId="0" applyNumberFormat="1" applyFont="1" applyFill="1" applyBorder="1" applyAlignment="1">
      <alignment horizontal="center" vertical="center"/>
    </xf>
    <xf numFmtId="166" fontId="15" fillId="2" borderId="4" xfId="2" applyNumberFormat="1" applyFont="1" applyFill="1" applyBorder="1" applyAlignment="1">
      <alignment horizontal="center" vertical="center"/>
    </xf>
    <xf numFmtId="0" fontId="11" fillId="3" borderId="28" xfId="0" applyFont="1" applyFill="1" applyBorder="1" applyAlignment="1">
      <alignment horizontal="left" vertical="center" indent="1"/>
    </xf>
    <xf numFmtId="4" fontId="11" fillId="3" borderId="29" xfId="0" applyNumberFormat="1" applyFont="1" applyFill="1" applyBorder="1" applyAlignment="1">
      <alignment horizontal="left" vertical="center" indent="1"/>
    </xf>
    <xf numFmtId="167" fontId="17" fillId="2" borderId="4" xfId="2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indent="1"/>
    </xf>
    <xf numFmtId="164" fontId="6" fillId="2" borderId="0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0" fontId="15" fillId="0" borderId="0" xfId="2" applyFont="1" applyAlignment="1">
      <alignment horizontal="center"/>
    </xf>
    <xf numFmtId="0" fontId="15" fillId="0" borderId="0" xfId="2" applyFont="1" applyAlignment="1">
      <alignment horizontal="left" indent="1"/>
    </xf>
    <xf numFmtId="4" fontId="15" fillId="2" borderId="0" xfId="2" applyNumberFormat="1" applyFont="1" applyFill="1" applyBorder="1"/>
    <xf numFmtId="4" fontId="15" fillId="0" borderId="0" xfId="2" applyNumberFormat="1" applyFont="1"/>
    <xf numFmtId="0" fontId="15" fillId="0" borderId="0" xfId="2" applyFont="1"/>
    <xf numFmtId="0" fontId="37" fillId="0" borderId="0" xfId="0" applyFont="1" applyAlignment="1">
      <alignment horizontal="left" vertical="center"/>
    </xf>
    <xf numFmtId="0" fontId="11" fillId="2" borderId="30" xfId="0" quotePrefix="1" applyNumberFormat="1" applyFont="1" applyFill="1" applyBorder="1" applyAlignment="1">
      <alignment horizontal="center" vertical="center"/>
    </xf>
    <xf numFmtId="0" fontId="13" fillId="0" borderId="0" xfId="3" applyFont="1" applyAlignment="1"/>
    <xf numFmtId="0" fontId="5" fillId="0" borderId="0" xfId="0" applyFont="1" applyAlignment="1">
      <alignment horizontal="center"/>
    </xf>
    <xf numFmtId="0" fontId="20" fillId="0" borderId="31" xfId="0" applyFont="1" applyBorder="1" applyAlignment="1">
      <alignment horizontal="center"/>
    </xf>
    <xf numFmtId="0" fontId="20" fillId="0" borderId="31" xfId="0" applyFont="1" applyBorder="1"/>
    <xf numFmtId="1" fontId="10" fillId="2" borderId="31" xfId="0" applyNumberFormat="1" applyFont="1" applyFill="1" applyBorder="1" applyAlignment="1">
      <alignment horizontal="center"/>
    </xf>
    <xf numFmtId="1" fontId="11" fillId="2" borderId="31" xfId="0" applyNumberFormat="1" applyFont="1" applyFill="1" applyBorder="1" applyAlignment="1">
      <alignment horizontal="center" vertical="center"/>
    </xf>
    <xf numFmtId="4" fontId="11" fillId="2" borderId="31" xfId="0" applyNumberFormat="1" applyFont="1" applyFill="1" applyBorder="1" applyAlignment="1">
      <alignment horizontal="center" vertical="center"/>
    </xf>
    <xf numFmtId="164" fontId="13" fillId="2" borderId="31" xfId="0" applyNumberFormat="1" applyFont="1" applyFill="1" applyBorder="1" applyAlignment="1">
      <alignment horizontal="center" vertical="center"/>
    </xf>
    <xf numFmtId="0" fontId="8" fillId="0" borderId="31" xfId="0" applyFont="1" applyBorder="1"/>
    <xf numFmtId="165" fontId="10" fillId="2" borderId="31" xfId="0" applyNumberFormat="1" applyFont="1" applyFill="1" applyBorder="1" applyAlignment="1">
      <alignment horizontal="center" vertical="center"/>
    </xf>
    <xf numFmtId="166" fontId="15" fillId="2" borderId="31" xfId="2" applyNumberFormat="1" applyFont="1" applyFill="1" applyBorder="1" applyAlignment="1">
      <alignment horizontal="center" vertical="center"/>
    </xf>
    <xf numFmtId="0" fontId="7" fillId="0" borderId="31" xfId="0" applyFont="1" applyBorder="1"/>
    <xf numFmtId="0" fontId="11" fillId="2" borderId="31" xfId="0" quotePrefix="1" applyNumberFormat="1" applyFont="1" applyFill="1" applyBorder="1" applyAlignment="1">
      <alignment horizontal="center" vertical="center"/>
    </xf>
    <xf numFmtId="167" fontId="17" fillId="2" borderId="31" xfId="2" applyNumberFormat="1" applyFont="1" applyFill="1" applyBorder="1" applyAlignment="1">
      <alignment horizontal="center" vertical="center"/>
    </xf>
    <xf numFmtId="0" fontId="20" fillId="2" borderId="31" xfId="0" applyFont="1" applyFill="1" applyBorder="1" applyAlignment="1">
      <alignment horizontal="center"/>
    </xf>
    <xf numFmtId="0" fontId="20" fillId="2" borderId="31" xfId="0" applyFont="1" applyFill="1" applyBorder="1" applyAlignment="1">
      <alignment horizontal="left" indent="1"/>
    </xf>
    <xf numFmtId="164" fontId="20" fillId="2" borderId="31" xfId="0" applyNumberFormat="1" applyFont="1" applyFill="1" applyBorder="1" applyAlignment="1">
      <alignment horizontal="center" vertical="center"/>
    </xf>
    <xf numFmtId="4" fontId="20" fillId="2" borderId="31" xfId="0" applyNumberFormat="1" applyFont="1" applyFill="1" applyBorder="1" applyAlignment="1">
      <alignment horizontal="center" vertical="center"/>
    </xf>
    <xf numFmtId="0" fontId="7" fillId="0" borderId="31" xfId="0" quotePrefix="1" applyFont="1" applyBorder="1"/>
    <xf numFmtId="0" fontId="18" fillId="7" borderId="31" xfId="0" applyFont="1" applyFill="1" applyBorder="1" applyAlignment="1">
      <alignment horizontal="center" vertical="center"/>
    </xf>
    <xf numFmtId="164" fontId="18" fillId="0" borderId="31" xfId="0" applyNumberFormat="1" applyFont="1" applyFill="1" applyBorder="1" applyAlignment="1">
      <alignment horizontal="center" vertical="center"/>
    </xf>
    <xf numFmtId="164" fontId="18" fillId="7" borderId="31" xfId="0" applyNumberFormat="1" applyFont="1" applyFill="1" applyBorder="1" applyAlignment="1">
      <alignment horizontal="center" vertical="center"/>
    </xf>
    <xf numFmtId="0" fontId="20" fillId="0" borderId="31" xfId="0" applyFont="1" applyFill="1" applyBorder="1" applyAlignment="1">
      <alignment horizontal="center"/>
    </xf>
    <xf numFmtId="0" fontId="20" fillId="0" borderId="31" xfId="0" applyFont="1" applyFill="1" applyBorder="1" applyAlignment="1">
      <alignment horizontal="left" vertical="center" indent="1"/>
    </xf>
    <xf numFmtId="0" fontId="20" fillId="0" borderId="31" xfId="0" applyFont="1" applyFill="1" applyBorder="1" applyAlignment="1">
      <alignment horizontal="center" vertical="center"/>
    </xf>
    <xf numFmtId="4" fontId="20" fillId="0" borderId="31" xfId="0" applyNumberFormat="1" applyFont="1" applyFill="1" applyBorder="1" applyAlignment="1">
      <alignment horizontal="center" vertical="center"/>
    </xf>
    <xf numFmtId="0" fontId="15" fillId="0" borderId="31" xfId="2" applyFont="1" applyFill="1" applyBorder="1" applyAlignment="1">
      <alignment vertical="center"/>
    </xf>
    <xf numFmtId="49" fontId="16" fillId="0" borderId="31" xfId="2" applyNumberFormat="1" applyFont="1" applyFill="1" applyBorder="1" applyAlignment="1">
      <alignment horizontal="left" vertical="center" wrapText="1"/>
    </xf>
    <xf numFmtId="0" fontId="8" fillId="0" borderId="31" xfId="0" quotePrefix="1" applyFont="1" applyBorder="1"/>
    <xf numFmtId="164" fontId="16" fillId="0" borderId="31" xfId="2" applyNumberFormat="1" applyFont="1" applyFill="1" applyBorder="1" applyAlignment="1">
      <alignment horizontal="center" vertical="center"/>
    </xf>
    <xf numFmtId="0" fontId="22" fillId="0" borderId="31" xfId="2" applyFont="1" applyFill="1" applyBorder="1" applyAlignment="1">
      <alignment horizontal="center" vertical="center"/>
    </xf>
    <xf numFmtId="49" fontId="15" fillId="0" borderId="31" xfId="2" applyNumberFormat="1" applyFont="1" applyFill="1" applyBorder="1" applyAlignment="1">
      <alignment horizontal="left" vertical="center" wrapText="1" indent="1"/>
    </xf>
    <xf numFmtId="49" fontId="15" fillId="0" borderId="31" xfId="2" applyNumberFormat="1" applyFont="1" applyFill="1" applyBorder="1" applyAlignment="1">
      <alignment horizontal="center" vertical="center"/>
    </xf>
    <xf numFmtId="4" fontId="15" fillId="0" borderId="31" xfId="2" applyNumberFormat="1" applyFont="1" applyFill="1" applyBorder="1" applyAlignment="1">
      <alignment horizontal="center" vertical="center"/>
    </xf>
    <xf numFmtId="164" fontId="15" fillId="0" borderId="31" xfId="2" applyNumberFormat="1" applyFont="1" applyFill="1" applyBorder="1" applyAlignment="1">
      <alignment horizontal="center" vertical="center"/>
    </xf>
    <xf numFmtId="164" fontId="41" fillId="0" borderId="31" xfId="0" applyNumberFormat="1" applyFont="1" applyFill="1" applyBorder="1" applyAlignment="1">
      <alignment horizontal="right" vertical="center"/>
    </xf>
    <xf numFmtId="49" fontId="40" fillId="0" borderId="31" xfId="2" applyNumberFormat="1" applyFont="1" applyFill="1" applyBorder="1" applyAlignment="1">
      <alignment horizontal="left" vertical="center" wrapText="1"/>
    </xf>
    <xf numFmtId="49" fontId="40" fillId="0" borderId="31" xfId="2" applyNumberFormat="1" applyFont="1" applyFill="1" applyBorder="1" applyAlignment="1">
      <alignment horizontal="center" vertical="center"/>
    </xf>
    <xf numFmtId="164" fontId="42" fillId="0" borderId="31" xfId="2" applyNumberFormat="1" applyFont="1" applyFill="1" applyBorder="1" applyAlignment="1">
      <alignment horizontal="center" vertical="center"/>
    </xf>
    <xf numFmtId="1" fontId="40" fillId="0" borderId="31" xfId="2" applyNumberFormat="1" applyFont="1" applyFill="1" applyBorder="1" applyAlignment="1">
      <alignment horizontal="center" vertical="center"/>
    </xf>
    <xf numFmtId="164" fontId="42" fillId="0" borderId="31" xfId="2" applyNumberFormat="1" applyFont="1" applyFill="1" applyBorder="1" applyAlignment="1">
      <alignment horizontal="right" vertical="center"/>
    </xf>
    <xf numFmtId="0" fontId="41" fillId="0" borderId="31" xfId="0" applyFont="1" applyBorder="1" applyAlignment="1">
      <alignment vertical="center"/>
    </xf>
    <xf numFmtId="49" fontId="26" fillId="0" borderId="31" xfId="2" applyNumberFormat="1" applyFont="1" applyFill="1" applyBorder="1" applyAlignment="1">
      <alignment horizontal="left" vertical="center" wrapText="1" indent="1"/>
    </xf>
    <xf numFmtId="0" fontId="43" fillId="0" borderId="31" xfId="2" applyFont="1" applyFill="1" applyBorder="1" applyAlignment="1">
      <alignment horizontal="center" vertical="center"/>
    </xf>
    <xf numFmtId="49" fontId="47" fillId="0" borderId="31" xfId="2" applyNumberFormat="1" applyFont="1" applyFill="1" applyBorder="1" applyAlignment="1">
      <alignment horizontal="left" vertical="center" wrapText="1"/>
    </xf>
    <xf numFmtId="164" fontId="50" fillId="0" borderId="31" xfId="0" applyNumberFormat="1" applyFont="1" applyFill="1" applyBorder="1" applyAlignment="1">
      <alignment horizontal="right" vertical="center"/>
    </xf>
    <xf numFmtId="0" fontId="50" fillId="0" borderId="31" xfId="0" applyFont="1" applyBorder="1" applyAlignment="1">
      <alignment vertical="center"/>
    </xf>
    <xf numFmtId="1" fontId="45" fillId="0" borderId="31" xfId="2" applyNumberFormat="1" applyFont="1" applyFill="1" applyBorder="1" applyAlignment="1">
      <alignment horizontal="center" vertical="center"/>
    </xf>
    <xf numFmtId="49" fontId="44" fillId="0" borderId="31" xfId="2" applyNumberFormat="1" applyFont="1" applyFill="1" applyBorder="1" applyAlignment="1">
      <alignment horizontal="left" vertical="center" wrapText="1"/>
    </xf>
    <xf numFmtId="164" fontId="48" fillId="0" borderId="31" xfId="2" applyNumberFormat="1" applyFont="1" applyFill="1" applyBorder="1" applyAlignment="1">
      <alignment horizontal="right" vertical="center"/>
    </xf>
    <xf numFmtId="164" fontId="49" fillId="0" borderId="31" xfId="0" applyNumberFormat="1" applyFont="1" applyFill="1" applyBorder="1" applyAlignment="1">
      <alignment horizontal="right" vertical="center"/>
    </xf>
    <xf numFmtId="0" fontId="49" fillId="0" borderId="31" xfId="0" applyFont="1" applyFill="1" applyBorder="1" applyAlignment="1">
      <alignment vertical="center"/>
    </xf>
    <xf numFmtId="0" fontId="40" fillId="0" borderId="31" xfId="0" applyFont="1" applyFill="1" applyBorder="1"/>
    <xf numFmtId="0" fontId="50" fillId="0" borderId="31" xfId="0" applyFont="1" applyFill="1" applyBorder="1" applyAlignment="1">
      <alignment vertical="center"/>
    </xf>
    <xf numFmtId="0" fontId="49" fillId="0" borderId="31" xfId="0" applyFont="1" applyBorder="1" applyAlignment="1">
      <alignment vertical="center"/>
    </xf>
    <xf numFmtId="0" fontId="51" fillId="0" borderId="31" xfId="2" applyFont="1" applyFill="1" applyBorder="1" applyAlignment="1">
      <alignment horizontal="center" vertical="center"/>
    </xf>
    <xf numFmtId="164" fontId="20" fillId="0" borderId="31" xfId="0" applyNumberFormat="1" applyFont="1" applyFill="1" applyBorder="1" applyAlignment="1">
      <alignment vertical="center"/>
    </xf>
    <xf numFmtId="0" fontId="13" fillId="0" borderId="31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left" indent="1"/>
    </xf>
    <xf numFmtId="0" fontId="13" fillId="0" borderId="31" xfId="0" applyFont="1" applyFill="1" applyBorder="1" applyAlignment="1">
      <alignment horizontal="center" vertical="center"/>
    </xf>
    <xf numFmtId="164" fontId="13" fillId="0" borderId="31" xfId="0" applyNumberFormat="1" applyFont="1" applyFill="1" applyBorder="1" applyAlignment="1">
      <alignment horizontal="center" vertical="center"/>
    </xf>
    <xf numFmtId="4" fontId="13" fillId="0" borderId="31" xfId="0" applyNumberFormat="1" applyFont="1" applyFill="1" applyBorder="1" applyAlignment="1">
      <alignment horizontal="center" vertical="center"/>
    </xf>
    <xf numFmtId="9" fontId="21" fillId="0" borderId="31" xfId="1" applyFont="1" applyFill="1" applyBorder="1" applyAlignment="1">
      <alignment horizontal="center" vertical="center"/>
    </xf>
    <xf numFmtId="4" fontId="18" fillId="7" borderId="31" xfId="0" applyNumberFormat="1" applyFont="1" applyFill="1" applyBorder="1" applyAlignment="1">
      <alignment horizontal="center" vertical="center"/>
    </xf>
    <xf numFmtId="4" fontId="40" fillId="0" borderId="31" xfId="2" applyNumberFormat="1" applyFont="1" applyFill="1" applyBorder="1" applyAlignment="1">
      <alignment horizontal="right" vertical="center"/>
    </xf>
    <xf numFmtId="4" fontId="45" fillId="0" borderId="31" xfId="2" applyNumberFormat="1" applyFont="1" applyFill="1" applyBorder="1" applyAlignment="1">
      <alignment horizontal="right" vertical="center"/>
    </xf>
    <xf numFmtId="4" fontId="20" fillId="0" borderId="31" xfId="0" applyNumberFormat="1" applyFont="1" applyBorder="1"/>
    <xf numFmtId="1" fontId="20" fillId="2" borderId="31" xfId="0" applyNumberFormat="1" applyFont="1" applyFill="1" applyBorder="1" applyAlignment="1">
      <alignment horizontal="center" vertical="center"/>
    </xf>
    <xf numFmtId="1" fontId="18" fillId="7" borderId="31" xfId="0" applyNumberFormat="1" applyFont="1" applyFill="1" applyBorder="1" applyAlignment="1">
      <alignment horizontal="center" vertical="center"/>
    </xf>
    <xf numFmtId="1" fontId="20" fillId="0" borderId="31" xfId="0" applyNumberFormat="1" applyFont="1" applyFill="1" applyBorder="1" applyAlignment="1">
      <alignment horizontal="center" vertical="center"/>
    </xf>
    <xf numFmtId="1" fontId="15" fillId="0" borderId="31" xfId="2" applyNumberFormat="1" applyFont="1" applyFill="1" applyBorder="1" applyAlignment="1">
      <alignment horizontal="center" vertical="center"/>
    </xf>
    <xf numFmtId="1" fontId="13" fillId="0" borderId="31" xfId="0" applyNumberFormat="1" applyFont="1" applyFill="1" applyBorder="1" applyAlignment="1">
      <alignment horizontal="center" vertical="center"/>
    </xf>
    <xf numFmtId="1" fontId="20" fillId="0" borderId="31" xfId="0" applyNumberFormat="1" applyFont="1" applyBorder="1"/>
    <xf numFmtId="49" fontId="45" fillId="0" borderId="31" xfId="2" applyNumberFormat="1" applyFont="1" applyFill="1" applyBorder="1" applyAlignment="1">
      <alignment horizontal="center" vertical="center"/>
    </xf>
    <xf numFmtId="49" fontId="40" fillId="0" borderId="31" xfId="2" applyNumberFormat="1" applyFont="1" applyFill="1" applyBorder="1" applyAlignment="1">
      <alignment horizontal="right" vertical="center" wrapText="1"/>
    </xf>
    <xf numFmtId="0" fontId="15" fillId="0" borderId="31" xfId="0" applyFont="1" applyFill="1" applyBorder="1" applyAlignment="1">
      <alignment horizontal="left" indent="1"/>
    </xf>
    <xf numFmtId="0" fontId="15" fillId="0" borderId="31" xfId="0" applyFont="1" applyFill="1" applyBorder="1" applyAlignment="1">
      <alignment horizontal="center" vertical="center"/>
    </xf>
    <xf numFmtId="0" fontId="13" fillId="0" borderId="31" xfId="0" applyFont="1" applyBorder="1"/>
    <xf numFmtId="0" fontId="3" fillId="0" borderId="31" xfId="0" applyFont="1" applyBorder="1"/>
    <xf numFmtId="0" fontId="56" fillId="0" borderId="31" xfId="2" applyFont="1" applyFill="1" applyBorder="1" applyAlignment="1">
      <alignment horizontal="center" vertical="center"/>
    </xf>
    <xf numFmtId="164" fontId="48" fillId="0" borderId="31" xfId="2" applyNumberFormat="1" applyFont="1" applyFill="1" applyBorder="1" applyAlignment="1">
      <alignment horizontal="center" vertical="center"/>
    </xf>
    <xf numFmtId="0" fontId="34" fillId="9" borderId="0" xfId="0" applyFont="1" applyFill="1" applyBorder="1" applyAlignment="1">
      <alignment horizontal="left"/>
    </xf>
    <xf numFmtId="0" fontId="35" fillId="9" borderId="0" xfId="0" applyFont="1" applyFill="1" applyBorder="1" applyAlignment="1">
      <alignment horizontal="left"/>
    </xf>
    <xf numFmtId="0" fontId="36" fillId="9" borderId="0" xfId="0" applyFont="1" applyFill="1" applyBorder="1" applyAlignment="1">
      <alignment horizontal="left"/>
    </xf>
    <xf numFmtId="0" fontId="36" fillId="9" borderId="0" xfId="0" applyFont="1" applyFill="1" applyBorder="1" applyAlignment="1">
      <alignment horizontal="left" vertical="top"/>
    </xf>
    <xf numFmtId="0" fontId="0" fillId="0" borderId="0" xfId="0" applyBorder="1"/>
    <xf numFmtId="0" fontId="27" fillId="8" borderId="0" xfId="0" applyFont="1" applyFill="1" applyBorder="1" applyAlignment="1">
      <alignment horizontal="left"/>
    </xf>
    <xf numFmtId="0" fontId="29" fillId="0" borderId="0" xfId="0" applyFont="1" applyBorder="1"/>
    <xf numFmtId="0" fontId="29" fillId="0" borderId="0" xfId="0" applyFont="1" applyBorder="1" applyAlignment="1">
      <alignment horizontal="left" vertical="center"/>
    </xf>
    <xf numFmtId="0" fontId="57" fillId="0" borderId="0" xfId="0" applyFont="1" applyBorder="1"/>
    <xf numFmtId="0" fontId="30" fillId="0" borderId="0" xfId="0" applyFont="1" applyBorder="1"/>
    <xf numFmtId="0" fontId="30" fillId="0" borderId="0" xfId="0" applyFont="1" applyBorder="1" applyAlignment="1">
      <alignment horizontal="left" vertical="center"/>
    </xf>
    <xf numFmtId="0" fontId="31" fillId="0" borderId="0" xfId="0" applyFont="1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7" fillId="8" borderId="35" xfId="0" applyFont="1" applyFill="1" applyBorder="1" applyAlignment="1">
      <alignment horizontal="left"/>
    </xf>
    <xf numFmtId="0" fontId="28" fillId="0" borderId="35" xfId="0" applyFont="1" applyBorder="1"/>
    <xf numFmtId="0" fontId="34" fillId="9" borderId="36" xfId="0" applyFont="1" applyFill="1" applyBorder="1" applyAlignment="1">
      <alignment horizontal="left"/>
    </xf>
    <xf numFmtId="0" fontId="35" fillId="9" borderId="36" xfId="0" applyFont="1" applyFill="1" applyBorder="1" applyAlignment="1">
      <alignment horizontal="left"/>
    </xf>
    <xf numFmtId="0" fontId="36" fillId="9" borderId="36" xfId="0" applyFont="1" applyFill="1" applyBorder="1" applyAlignment="1">
      <alignment horizontal="left"/>
    </xf>
    <xf numFmtId="0" fontId="36" fillId="9" borderId="36" xfId="0" applyFont="1" applyFill="1" applyBorder="1" applyAlignment="1">
      <alignment horizontal="left" vertical="top"/>
    </xf>
    <xf numFmtId="0" fontId="0" fillId="9" borderId="38" xfId="0" applyFill="1" applyBorder="1"/>
    <xf numFmtId="0" fontId="0" fillId="9" borderId="39" xfId="0" applyFill="1" applyBorder="1"/>
    <xf numFmtId="0" fontId="62" fillId="0" borderId="31" xfId="2" applyFont="1" applyFill="1" applyBorder="1" applyAlignment="1">
      <alignment horizontal="center" vertical="center"/>
    </xf>
    <xf numFmtId="0" fontId="1" fillId="0" borderId="31" xfId="0" applyFont="1" applyBorder="1"/>
    <xf numFmtId="164" fontId="19" fillId="0" borderId="31" xfId="2" applyNumberFormat="1" applyFont="1" applyFill="1" applyBorder="1" applyAlignment="1">
      <alignment horizontal="center" vertical="center"/>
    </xf>
    <xf numFmtId="0" fontId="16" fillId="0" borderId="31" xfId="2" applyNumberFormat="1" applyFont="1" applyFill="1" applyBorder="1" applyAlignment="1">
      <alignment horizontal="center" vertical="center"/>
    </xf>
    <xf numFmtId="49" fontId="42" fillId="0" borderId="31" xfId="2" applyNumberFormat="1" applyFont="1" applyFill="1" applyBorder="1" applyAlignment="1">
      <alignment horizontal="left" vertical="center" wrapText="1"/>
    </xf>
    <xf numFmtId="49" fontId="16" fillId="0" borderId="31" xfId="2" applyNumberFormat="1" applyFont="1" applyFill="1" applyBorder="1" applyAlignment="1">
      <alignment horizontal="center" vertical="center"/>
    </xf>
    <xf numFmtId="1" fontId="16" fillId="0" borderId="31" xfId="2" applyNumberFormat="1" applyFont="1" applyFill="1" applyBorder="1" applyAlignment="1">
      <alignment horizontal="center" vertical="center"/>
    </xf>
    <xf numFmtId="4" fontId="16" fillId="0" borderId="31" xfId="2" applyNumberFormat="1" applyFont="1" applyFill="1" applyBorder="1" applyAlignment="1">
      <alignment horizontal="center" vertical="center"/>
    </xf>
    <xf numFmtId="0" fontId="42" fillId="0" borderId="31" xfId="2" applyNumberFormat="1" applyFont="1" applyFill="1" applyBorder="1" applyAlignment="1">
      <alignment horizontal="center" vertical="center"/>
    </xf>
    <xf numFmtId="49" fontId="42" fillId="0" borderId="31" xfId="2" applyNumberFormat="1" applyFont="1" applyFill="1" applyBorder="1" applyAlignment="1">
      <alignment horizontal="center" vertical="center"/>
    </xf>
    <xf numFmtId="1" fontId="42" fillId="0" borderId="31" xfId="2" applyNumberFormat="1" applyFont="1" applyFill="1" applyBorder="1" applyAlignment="1">
      <alignment horizontal="center" vertical="center"/>
    </xf>
    <xf numFmtId="4" fontId="42" fillId="0" borderId="31" xfId="2" applyNumberFormat="1" applyFont="1" applyFill="1" applyBorder="1" applyAlignment="1">
      <alignment horizontal="right" vertical="center"/>
    </xf>
    <xf numFmtId="0" fontId="46" fillId="0" borderId="31" xfId="0" applyFont="1" applyFill="1" applyBorder="1"/>
    <xf numFmtId="0" fontId="45" fillId="0" borderId="31" xfId="0" applyFont="1" applyFill="1" applyBorder="1"/>
    <xf numFmtId="0" fontId="20" fillId="0" borderId="31" xfId="0" applyFont="1" applyFill="1" applyBorder="1"/>
    <xf numFmtId="0" fontId="53" fillId="0" borderId="31" xfId="0" applyFont="1" applyFill="1" applyBorder="1"/>
    <xf numFmtId="0" fontId="53" fillId="0" borderId="31" xfId="0" applyFont="1" applyFill="1" applyBorder="1" applyAlignment="1">
      <alignment horizontal="center" vertical="center"/>
    </xf>
    <xf numFmtId="0" fontId="55" fillId="0" borderId="31" xfId="0" applyFont="1" applyFill="1" applyBorder="1"/>
    <xf numFmtId="164" fontId="12" fillId="0" borderId="31" xfId="0" applyNumberFormat="1" applyFont="1" applyFill="1" applyBorder="1" applyAlignment="1">
      <alignment horizontal="center" vertical="center"/>
    </xf>
    <xf numFmtId="0" fontId="16" fillId="0" borderId="31" xfId="2" applyFont="1" applyFill="1" applyBorder="1" applyAlignment="1">
      <alignment horizontal="center" vertical="center"/>
    </xf>
    <xf numFmtId="166" fontId="18" fillId="0" borderId="31" xfId="2" applyNumberFormat="1" applyFont="1" applyFill="1" applyBorder="1" applyAlignment="1">
      <alignment horizontal="center" vertical="center"/>
    </xf>
    <xf numFmtId="167" fontId="12" fillId="0" borderId="31" xfId="2" applyNumberFormat="1" applyFont="1" applyFill="1" applyBorder="1" applyAlignment="1">
      <alignment horizontal="center" vertical="center"/>
    </xf>
    <xf numFmtId="0" fontId="40" fillId="0" borderId="31" xfId="0" applyFont="1" applyFill="1" applyBorder="1" applyAlignment="1">
      <alignment wrapText="1"/>
    </xf>
    <xf numFmtId="0" fontId="35" fillId="9" borderId="35" xfId="0" applyFont="1" applyFill="1" applyBorder="1" applyAlignment="1">
      <alignment horizontal="left" vertical="center"/>
    </xf>
    <xf numFmtId="0" fontId="35" fillId="9" borderId="0" xfId="0" applyFont="1" applyFill="1" applyBorder="1" applyAlignment="1">
      <alignment horizontal="left" vertical="center"/>
    </xf>
    <xf numFmtId="0" fontId="36" fillId="9" borderId="35" xfId="0" applyFont="1" applyFill="1" applyBorder="1" applyAlignment="1">
      <alignment horizontal="left" vertical="center"/>
    </xf>
    <xf numFmtId="0" fontId="36" fillId="9" borderId="0" xfId="0" applyFont="1" applyFill="1" applyBorder="1" applyAlignment="1">
      <alignment horizontal="left" vertical="center"/>
    </xf>
    <xf numFmtId="0" fontId="61" fillId="9" borderId="37" xfId="8" applyFont="1" applyFill="1" applyBorder="1" applyAlignment="1">
      <alignment horizontal="left" vertical="center"/>
    </xf>
    <xf numFmtId="0" fontId="61" fillId="9" borderId="38" xfId="8" applyFont="1" applyFill="1" applyBorder="1" applyAlignment="1">
      <alignment horizontal="left" vertical="center"/>
    </xf>
    <xf numFmtId="0" fontId="36" fillId="9" borderId="38" xfId="0" applyFont="1" applyFill="1" applyBorder="1" applyAlignment="1">
      <alignment horizontal="left" vertical="center"/>
    </xf>
    <xf numFmtId="0" fontId="36" fillId="0" borderId="49" xfId="0" applyFont="1" applyBorder="1" applyAlignment="1">
      <alignment horizontal="left" vertical="top"/>
    </xf>
    <xf numFmtId="0" fontId="0" fillId="0" borderId="49" xfId="0" applyBorder="1" applyAlignment="1">
      <alignment horizontal="left" vertical="top"/>
    </xf>
    <xf numFmtId="0" fontId="36" fillId="0" borderId="50" xfId="0" applyFont="1" applyBorder="1" applyAlignment="1">
      <alignment horizontal="left" vertical="top"/>
    </xf>
    <xf numFmtId="0" fontId="36" fillId="0" borderId="51" xfId="0" applyFont="1" applyBorder="1" applyAlignment="1">
      <alignment horizontal="left" vertical="top"/>
    </xf>
    <xf numFmtId="0" fontId="34" fillId="9" borderId="35" xfId="0" applyFont="1" applyFill="1" applyBorder="1" applyAlignment="1">
      <alignment horizontal="left"/>
    </xf>
    <xf numFmtId="0" fontId="34" fillId="9" borderId="0" xfId="0" applyFont="1" applyFill="1" applyBorder="1" applyAlignment="1">
      <alignment horizontal="left"/>
    </xf>
    <xf numFmtId="0" fontId="61" fillId="9" borderId="0" xfId="8" applyFont="1" applyFill="1" applyBorder="1" applyAlignment="1">
      <alignment horizontal="left" vertical="center"/>
    </xf>
    <xf numFmtId="0" fontId="61" fillId="9" borderId="36" xfId="8" applyFont="1" applyFill="1" applyBorder="1" applyAlignment="1">
      <alignment horizontal="left" vertical="center"/>
    </xf>
    <xf numFmtId="0" fontId="36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36" fillId="0" borderId="47" xfId="0" applyFont="1" applyBorder="1" applyAlignment="1">
      <alignment horizontal="left"/>
    </xf>
    <xf numFmtId="0" fontId="36" fillId="0" borderId="0" xfId="0" applyFont="1" applyBorder="1" applyAlignment="1">
      <alignment horizontal="left"/>
    </xf>
    <xf numFmtId="0" fontId="36" fillId="0" borderId="48" xfId="0" applyFont="1" applyBorder="1" applyAlignment="1">
      <alignment horizontal="left"/>
    </xf>
    <xf numFmtId="0" fontId="36" fillId="9" borderId="0" xfId="0" applyFont="1" applyFill="1" applyBorder="1" applyAlignment="1">
      <alignment horizontal="left"/>
    </xf>
    <xf numFmtId="0" fontId="36" fillId="9" borderId="36" xfId="0" applyFont="1" applyFill="1" applyBorder="1" applyAlignment="1">
      <alignment horizontal="left"/>
    </xf>
    <xf numFmtId="0" fontId="35" fillId="0" borderId="0" xfId="0" applyFont="1" applyAlignment="1">
      <alignment horizontal="left"/>
    </xf>
    <xf numFmtId="0" fontId="35" fillId="0" borderId="47" xfId="0" applyFont="1" applyBorder="1" applyAlignment="1">
      <alignment horizontal="left"/>
    </xf>
    <xf numFmtId="0" fontId="35" fillId="0" borderId="0" xfId="0" applyFont="1" applyBorder="1" applyAlignment="1">
      <alignment horizontal="left"/>
    </xf>
    <xf numFmtId="0" fontId="35" fillId="0" borderId="48" xfId="0" applyFont="1" applyBorder="1" applyAlignment="1">
      <alignment horizontal="left"/>
    </xf>
    <xf numFmtId="0" fontId="34" fillId="0" borderId="0" xfId="0" applyFont="1" applyAlignment="1">
      <alignment horizontal="left"/>
    </xf>
    <xf numFmtId="0" fontId="34" fillId="0" borderId="0" xfId="0" applyFont="1" applyBorder="1" applyAlignment="1">
      <alignment horizontal="left"/>
    </xf>
    <xf numFmtId="0" fontId="34" fillId="0" borderId="47" xfId="0" applyFont="1" applyBorder="1" applyAlignment="1">
      <alignment horizontal="left"/>
    </xf>
    <xf numFmtId="0" fontId="34" fillId="0" borderId="48" xfId="0" applyFont="1" applyBorder="1" applyAlignment="1">
      <alignment horizontal="left"/>
    </xf>
    <xf numFmtId="0" fontId="35" fillId="9" borderId="0" xfId="0" applyFont="1" applyFill="1" applyBorder="1" applyAlignment="1">
      <alignment horizontal="left"/>
    </xf>
    <xf numFmtId="0" fontId="35" fillId="9" borderId="36" xfId="0" applyFont="1" applyFill="1" applyBorder="1" applyAlignment="1">
      <alignment horizontal="left"/>
    </xf>
    <xf numFmtId="0" fontId="32" fillId="8" borderId="35" xfId="0" applyFont="1" applyFill="1" applyBorder="1" applyAlignment="1">
      <alignment horizontal="left"/>
    </xf>
    <xf numFmtId="0" fontId="32" fillId="8" borderId="0" xfId="0" applyFont="1" applyFill="1" applyBorder="1" applyAlignment="1">
      <alignment horizontal="left"/>
    </xf>
    <xf numFmtId="0" fontId="32" fillId="8" borderId="36" xfId="0" applyFont="1" applyFill="1" applyBorder="1" applyAlignment="1">
      <alignment horizontal="left"/>
    </xf>
    <xf numFmtId="0" fontId="32" fillId="8" borderId="0" xfId="0" applyFont="1" applyFill="1" applyBorder="1" applyAlignment="1">
      <alignment horizontal="center"/>
    </xf>
    <xf numFmtId="0" fontId="32" fillId="8" borderId="36" xfId="0" applyFont="1" applyFill="1" applyBorder="1" applyAlignment="1">
      <alignment horizontal="center"/>
    </xf>
    <xf numFmtId="0" fontId="58" fillId="0" borderId="35" xfId="0" applyFont="1" applyBorder="1" applyAlignment="1">
      <alignment horizontal="center" wrapText="1"/>
    </xf>
    <xf numFmtId="0" fontId="58" fillId="0" borderId="0" xfId="0" applyFont="1" applyBorder="1" applyAlignment="1">
      <alignment horizontal="center" wrapText="1"/>
    </xf>
    <xf numFmtId="0" fontId="58" fillId="0" borderId="36" xfId="0" applyFont="1" applyBorder="1" applyAlignment="1">
      <alignment horizontal="center" wrapText="1"/>
    </xf>
    <xf numFmtId="0" fontId="58" fillId="0" borderId="35" xfId="0" applyFont="1" applyBorder="1" applyAlignment="1">
      <alignment horizontal="center"/>
    </xf>
    <xf numFmtId="0" fontId="58" fillId="0" borderId="0" xfId="0" applyFont="1" applyBorder="1" applyAlignment="1">
      <alignment horizontal="center"/>
    </xf>
    <xf numFmtId="0" fontId="58" fillId="0" borderId="36" xfId="0" applyFont="1" applyBorder="1" applyAlignment="1">
      <alignment horizontal="center"/>
    </xf>
    <xf numFmtId="0" fontId="33" fillId="0" borderId="35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3" fillId="0" borderId="36" xfId="0" applyFont="1" applyBorder="1" applyAlignment="1">
      <alignment horizontal="center"/>
    </xf>
    <xf numFmtId="0" fontId="27" fillId="8" borderId="35" xfId="0" applyFont="1" applyFill="1" applyBorder="1" applyAlignment="1">
      <alignment horizontal="left"/>
    </xf>
    <xf numFmtId="0" fontId="27" fillId="8" borderId="0" xfId="0" applyFont="1" applyFill="1" applyBorder="1" applyAlignment="1">
      <alignment horizontal="left"/>
    </xf>
    <xf numFmtId="0" fontId="27" fillId="8" borderId="36" xfId="0" applyFont="1" applyFill="1" applyBorder="1" applyAlignment="1">
      <alignment horizontal="left"/>
    </xf>
    <xf numFmtId="0" fontId="34" fillId="9" borderId="36" xfId="0" applyFont="1" applyFill="1" applyBorder="1" applyAlignment="1">
      <alignment horizontal="left"/>
    </xf>
    <xf numFmtId="0" fontId="59" fillId="0" borderId="35" xfId="0" applyFont="1" applyBorder="1" applyAlignment="1">
      <alignment horizontal="center"/>
    </xf>
    <xf numFmtId="0" fontId="59" fillId="0" borderId="0" xfId="0" applyFont="1" applyBorder="1" applyAlignment="1">
      <alignment horizontal="center"/>
    </xf>
    <xf numFmtId="0" fontId="59" fillId="0" borderId="36" xfId="0" applyFont="1" applyBorder="1" applyAlignment="1">
      <alignment horizontal="center"/>
    </xf>
    <xf numFmtId="49" fontId="59" fillId="0" borderId="35" xfId="0" applyNumberFormat="1" applyFont="1" applyBorder="1" applyAlignment="1">
      <alignment horizontal="center"/>
    </xf>
    <xf numFmtId="49" fontId="59" fillId="0" borderId="0" xfId="0" applyNumberFormat="1" applyFont="1" applyBorder="1" applyAlignment="1">
      <alignment horizontal="center"/>
    </xf>
    <xf numFmtId="49" fontId="59" fillId="0" borderId="36" xfId="0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0" fontId="38" fillId="0" borderId="0" xfId="3" applyFont="1" applyAlignment="1">
      <alignment horizontal="left" wrapText="1"/>
    </xf>
    <xf numFmtId="0" fontId="13" fillId="0" borderId="0" xfId="3" applyFont="1" applyAlignment="1">
      <alignment horizontal="left"/>
    </xf>
    <xf numFmtId="0" fontId="18" fillId="0" borderId="0" xfId="0" applyFont="1" applyAlignment="1">
      <alignment horizontal="center"/>
    </xf>
    <xf numFmtId="164" fontId="24" fillId="5" borderId="16" xfId="0" applyNumberFormat="1" applyFont="1" applyFill="1" applyBorder="1" applyAlignment="1">
      <alignment horizontal="center" vertical="center" wrapText="1"/>
    </xf>
    <xf numFmtId="164" fontId="24" fillId="5" borderId="17" xfId="0" applyNumberFormat="1" applyFont="1" applyFill="1" applyBorder="1" applyAlignment="1">
      <alignment horizontal="center" vertical="center" wrapText="1"/>
    </xf>
    <xf numFmtId="164" fontId="24" fillId="5" borderId="18" xfId="0" applyNumberFormat="1" applyFont="1" applyFill="1" applyBorder="1" applyAlignment="1">
      <alignment horizontal="center" vertical="center" wrapText="1"/>
    </xf>
    <xf numFmtId="164" fontId="25" fillId="6" borderId="22" xfId="0" applyNumberFormat="1" applyFont="1" applyFill="1" applyBorder="1" applyAlignment="1">
      <alignment horizontal="center" vertical="center"/>
    </xf>
    <xf numFmtId="164" fontId="25" fillId="6" borderId="23" xfId="0" applyNumberFormat="1" applyFont="1" applyFill="1" applyBorder="1" applyAlignment="1">
      <alignment horizontal="center" vertical="center"/>
    </xf>
    <xf numFmtId="164" fontId="25" fillId="6" borderId="24" xfId="0" applyNumberFormat="1" applyFont="1" applyFill="1" applyBorder="1" applyAlignment="1">
      <alignment horizontal="center" vertical="center"/>
    </xf>
    <xf numFmtId="0" fontId="23" fillId="2" borderId="25" xfId="2" applyFont="1" applyFill="1" applyBorder="1" applyAlignment="1">
      <alignment horizontal="left" vertical="center" indent="1"/>
    </xf>
    <xf numFmtId="0" fontId="23" fillId="2" borderId="26" xfId="2" applyFont="1" applyFill="1" applyBorder="1" applyAlignment="1">
      <alignment horizontal="left" vertical="center" indent="1"/>
    </xf>
    <xf numFmtId="166" fontId="16" fillId="4" borderId="9" xfId="2" applyNumberFormat="1" applyFont="1" applyFill="1" applyBorder="1" applyAlignment="1">
      <alignment horizontal="center" vertical="center"/>
    </xf>
    <xf numFmtId="166" fontId="16" fillId="4" borderId="27" xfId="2" applyNumberFormat="1" applyFont="1" applyFill="1" applyBorder="1" applyAlignment="1">
      <alignment horizontal="center" vertical="center"/>
    </xf>
    <xf numFmtId="166" fontId="16" fillId="4" borderId="7" xfId="2" applyNumberFormat="1" applyFont="1" applyFill="1" applyBorder="1" applyAlignment="1">
      <alignment horizontal="center" vertical="center"/>
    </xf>
    <xf numFmtId="0" fontId="39" fillId="2" borderId="13" xfId="0" applyFont="1" applyFill="1" applyBorder="1" applyAlignment="1">
      <alignment horizontal="center" vertical="center" wrapText="1"/>
    </xf>
    <xf numFmtId="0" fontId="39" fillId="2" borderId="14" xfId="0" applyFont="1" applyFill="1" applyBorder="1" applyAlignment="1">
      <alignment horizontal="center" vertical="center" wrapText="1"/>
    </xf>
    <xf numFmtId="0" fontId="39" fillId="2" borderId="19" xfId="0" applyFont="1" applyFill="1" applyBorder="1" applyAlignment="1">
      <alignment horizontal="center" wrapText="1"/>
    </xf>
    <xf numFmtId="0" fontId="39" fillId="2" borderId="20" xfId="0" applyFont="1" applyFill="1" applyBorder="1" applyAlignment="1">
      <alignment horizontal="center" wrapText="1"/>
    </xf>
    <xf numFmtId="0" fontId="23" fillId="2" borderId="31" xfId="2" applyFont="1" applyFill="1" applyBorder="1" applyAlignment="1">
      <alignment horizontal="left" vertical="center" indent="1"/>
    </xf>
    <xf numFmtId="0" fontId="18" fillId="0" borderId="31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164" fontId="54" fillId="5" borderId="31" xfId="0" applyNumberFormat="1" applyFont="1" applyFill="1" applyBorder="1" applyAlignment="1">
      <alignment horizontal="center" vertical="center" wrapText="1"/>
    </xf>
    <xf numFmtId="164" fontId="25" fillId="6" borderId="31" xfId="0" applyNumberFormat="1" applyFont="1" applyFill="1" applyBorder="1" applyAlignment="1">
      <alignment horizontal="center" vertical="center"/>
    </xf>
    <xf numFmtId="166" fontId="15" fillId="4" borderId="40" xfId="2" applyNumberFormat="1" applyFont="1" applyFill="1" applyBorder="1" applyAlignment="1">
      <alignment horizontal="center" vertical="center"/>
    </xf>
    <xf numFmtId="166" fontId="15" fillId="4" borderId="41" xfId="2" applyNumberFormat="1" applyFont="1" applyFill="1" applyBorder="1" applyAlignment="1">
      <alignment horizontal="center" vertical="center"/>
    </xf>
    <xf numFmtId="166" fontId="15" fillId="4" borderId="42" xfId="2" applyNumberFormat="1" applyFont="1" applyFill="1" applyBorder="1" applyAlignment="1">
      <alignment horizontal="center" vertical="center"/>
    </xf>
    <xf numFmtId="166" fontId="15" fillId="4" borderId="25" xfId="2" applyNumberFormat="1" applyFont="1" applyFill="1" applyBorder="1" applyAlignment="1">
      <alignment horizontal="center" vertical="center"/>
    </xf>
    <xf numFmtId="166" fontId="15" fillId="4" borderId="43" xfId="2" applyNumberFormat="1" applyFont="1" applyFill="1" applyBorder="1" applyAlignment="1">
      <alignment horizontal="center" vertical="center"/>
    </xf>
    <xf numFmtId="166" fontId="15" fillId="4" borderId="44" xfId="2" applyNumberFormat="1" applyFont="1" applyFill="1" applyBorder="1" applyAlignment="1">
      <alignment horizontal="center" vertical="center"/>
    </xf>
    <xf numFmtId="166" fontId="16" fillId="4" borderId="45" xfId="2" applyNumberFormat="1" applyFont="1" applyFill="1" applyBorder="1" applyAlignment="1">
      <alignment horizontal="center" vertical="center"/>
    </xf>
    <xf numFmtId="166" fontId="16" fillId="4" borderId="46" xfId="2" applyNumberFormat="1" applyFont="1" applyFill="1" applyBorder="1" applyAlignment="1">
      <alignment horizontal="center" vertical="center"/>
    </xf>
    <xf numFmtId="0" fontId="16" fillId="0" borderId="31" xfId="2" applyFont="1" applyFill="1" applyBorder="1" applyAlignment="1">
      <alignment horizontal="center" vertical="center"/>
    </xf>
    <xf numFmtId="167" fontId="15" fillId="0" borderId="31" xfId="2" applyNumberFormat="1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left" vertical="center"/>
    </xf>
    <xf numFmtId="166" fontId="16" fillId="0" borderId="31" xfId="2" applyNumberFormat="1" applyFont="1" applyFill="1" applyBorder="1" applyAlignment="1">
      <alignment horizontal="center" vertical="center"/>
    </xf>
    <xf numFmtId="0" fontId="19" fillId="0" borderId="31" xfId="2" applyFont="1" applyFill="1" applyBorder="1" applyAlignment="1">
      <alignment horizontal="right" vertical="center"/>
    </xf>
    <xf numFmtId="164" fontId="19" fillId="0" borderId="31" xfId="2" applyNumberFormat="1" applyFont="1" applyFill="1" applyBorder="1" applyAlignment="1">
      <alignment horizontal="center" vertical="center"/>
    </xf>
  </cellXfs>
  <cellStyles count="9">
    <cellStyle name="Lien hypertexte" xfId="8" builtinId="8"/>
    <cellStyle name="Normal" xfId="0" builtinId="0"/>
    <cellStyle name="Normal 2 2 2" xfId="2" xr:uid="{00000000-0005-0000-0000-000002000000}"/>
    <cellStyle name="Normal 2 2 2 2" xfId="5" xr:uid="{00000000-0005-0000-0000-000003000000}"/>
    <cellStyle name="Normal 3" xfId="6" xr:uid="{00000000-0005-0000-0000-000004000000}"/>
    <cellStyle name="Normal 5" xfId="7" xr:uid="{00000000-0005-0000-0000-000005000000}"/>
    <cellStyle name="Normal 7" xfId="4" xr:uid="{00000000-0005-0000-0000-000006000000}"/>
    <cellStyle name="Normal_475 - DPGF - Lot N°21 Fluides Médicaux" xfId="3" xr:uid="{00000000-0005-0000-0000-000007000000}"/>
    <cellStyle name="Pourcentage" xfId="1" builtinId="5"/>
  </cellStyles>
  <dxfs count="36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BFBFBF"/>
      <color rgb="FFFE5000"/>
      <color rgb="FFDDD9C4"/>
      <color rgb="FF403A57"/>
      <color rgb="FF008EAA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55564</xdr:colOff>
      <xdr:row>1</xdr:row>
      <xdr:rowOff>23813</xdr:rowOff>
    </xdr:from>
    <xdr:to>
      <xdr:col>4</xdr:col>
      <xdr:colOff>809625</xdr:colOff>
      <xdr:row>6</xdr:row>
      <xdr:rowOff>62865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0164" y="204788"/>
          <a:ext cx="1592261" cy="943927"/>
        </a:xfrm>
        <a:prstGeom prst="rect">
          <a:avLst/>
        </a:prstGeom>
      </xdr:spPr>
    </xdr:pic>
    <xdr:clientData/>
  </xdr:twoCellAnchor>
  <xdr:twoCellAnchor editAs="oneCell">
    <xdr:from>
      <xdr:col>0</xdr:col>
      <xdr:colOff>269875</xdr:colOff>
      <xdr:row>9</xdr:row>
      <xdr:rowOff>71437</xdr:rowOff>
    </xdr:from>
    <xdr:to>
      <xdr:col>1</xdr:col>
      <xdr:colOff>412750</xdr:colOff>
      <xdr:row>13</xdr:row>
      <xdr:rowOff>3175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9875" y="1700212"/>
          <a:ext cx="981075" cy="655638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19</xdr:row>
      <xdr:rowOff>152400</xdr:rowOff>
    </xdr:from>
    <xdr:to>
      <xdr:col>6</xdr:col>
      <xdr:colOff>788589</xdr:colOff>
      <xdr:row>31</xdr:row>
      <xdr:rowOff>40481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300" y="4333875"/>
          <a:ext cx="4808139" cy="20597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535304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99209" cy="7989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274320</xdr:colOff>
      <xdr:row>0</xdr:row>
      <xdr:rowOff>226695</xdr:rowOff>
    </xdr:from>
    <xdr:to>
      <xdr:col>1</xdr:col>
      <xdr:colOff>1007827</xdr:colOff>
      <xdr:row>0</xdr:row>
      <xdr:rowOff>1025614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320" y="226695"/>
          <a:ext cx="1295482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"/>
  <sheetViews>
    <sheetView view="pageBreakPreview" topLeftCell="A22" zoomScaleNormal="115" zoomScaleSheetLayoutView="100" workbookViewId="0">
      <selection activeCell="A34" sqref="A34:H34"/>
    </sheetView>
  </sheetViews>
  <sheetFormatPr baseColWidth="10" defaultRowHeight="14.25" x14ac:dyDescent="0.2"/>
  <cols>
    <col min="6" max="6" width="9.25" customWidth="1"/>
    <col min="8" max="8" width="12.625" customWidth="1"/>
  </cols>
  <sheetData>
    <row r="1" spans="1:8" x14ac:dyDescent="0.2">
      <c r="A1" s="124"/>
      <c r="B1" s="125"/>
      <c r="C1" s="125"/>
      <c r="D1" s="125"/>
      <c r="E1" s="125"/>
      <c r="F1" s="125"/>
      <c r="G1" s="125"/>
      <c r="H1" s="126"/>
    </row>
    <row r="2" spans="1:8" x14ac:dyDescent="0.2">
      <c r="A2" s="127"/>
      <c r="B2" s="116"/>
      <c r="C2" s="116"/>
      <c r="D2" s="116"/>
      <c r="E2" s="116"/>
      <c r="F2" s="116"/>
      <c r="G2" s="116"/>
      <c r="H2" s="128"/>
    </row>
    <row r="3" spans="1:8" x14ac:dyDescent="0.2">
      <c r="A3" s="127"/>
      <c r="B3" s="116"/>
      <c r="C3" s="116"/>
      <c r="D3" s="116"/>
      <c r="E3" s="116"/>
      <c r="F3" s="116"/>
      <c r="G3" s="116"/>
      <c r="H3" s="128"/>
    </row>
    <row r="4" spans="1:8" x14ac:dyDescent="0.2">
      <c r="A4" s="127"/>
      <c r="B4" s="116"/>
      <c r="C4" s="116"/>
      <c r="D4" s="116"/>
      <c r="E4" s="116"/>
      <c r="F4" s="116"/>
      <c r="G4" s="116"/>
      <c r="H4" s="128"/>
    </row>
    <row r="5" spans="1:8" x14ac:dyDescent="0.2">
      <c r="A5" s="127"/>
      <c r="B5" s="116"/>
      <c r="C5" s="116"/>
      <c r="D5" s="116"/>
      <c r="E5" s="116"/>
      <c r="F5" s="116"/>
      <c r="G5" s="116"/>
      <c r="H5" s="128"/>
    </row>
    <row r="6" spans="1:8" x14ac:dyDescent="0.2">
      <c r="A6" s="127"/>
      <c r="B6" s="116"/>
      <c r="C6" s="116"/>
      <c r="D6" s="116"/>
      <c r="E6" s="116"/>
      <c r="F6" s="116"/>
      <c r="G6" s="116"/>
      <c r="H6" s="128"/>
    </row>
    <row r="7" spans="1:8" x14ac:dyDescent="0.2">
      <c r="A7" s="127"/>
      <c r="B7" s="116"/>
      <c r="C7" s="116"/>
      <c r="D7" s="116"/>
      <c r="E7" s="116"/>
      <c r="F7" s="116"/>
      <c r="G7" s="116"/>
      <c r="H7" s="128"/>
    </row>
    <row r="8" spans="1:8" x14ac:dyDescent="0.2">
      <c r="A8" s="129" t="s">
        <v>22</v>
      </c>
      <c r="B8" s="117"/>
      <c r="C8" s="117"/>
      <c r="D8" s="117"/>
      <c r="E8" s="196"/>
      <c r="F8" s="196"/>
      <c r="G8" s="196"/>
      <c r="H8" s="197"/>
    </row>
    <row r="9" spans="1:8" x14ac:dyDescent="0.2">
      <c r="A9" s="127"/>
      <c r="B9" s="116"/>
      <c r="C9" s="118"/>
      <c r="D9" s="116"/>
      <c r="E9" s="116"/>
      <c r="F9" s="116"/>
      <c r="G9" s="118"/>
      <c r="H9" s="128"/>
    </row>
    <row r="10" spans="1:8" ht="15" x14ac:dyDescent="0.25">
      <c r="A10" s="130"/>
      <c r="B10" s="116"/>
      <c r="C10" s="119" t="s">
        <v>248</v>
      </c>
      <c r="D10" s="118"/>
      <c r="E10" s="120"/>
      <c r="F10" s="116"/>
      <c r="G10" s="121"/>
      <c r="H10" s="128"/>
    </row>
    <row r="11" spans="1:8" x14ac:dyDescent="0.2">
      <c r="A11" s="127"/>
      <c r="B11" s="116"/>
      <c r="C11" s="122" t="s">
        <v>249</v>
      </c>
      <c r="D11" s="121"/>
      <c r="E11" s="116"/>
      <c r="F11" s="116"/>
      <c r="G11" s="121"/>
      <c r="H11" s="128"/>
    </row>
    <row r="12" spans="1:8" x14ac:dyDescent="0.2">
      <c r="A12" s="127"/>
      <c r="B12" s="116"/>
      <c r="C12" s="122" t="s">
        <v>250</v>
      </c>
      <c r="D12" s="123"/>
      <c r="E12" s="116"/>
      <c r="F12" s="116"/>
      <c r="G12" s="121"/>
      <c r="H12" s="128"/>
    </row>
    <row r="13" spans="1:8" x14ac:dyDescent="0.2">
      <c r="A13" s="127"/>
      <c r="B13" s="123"/>
      <c r="C13" s="121" t="s">
        <v>251</v>
      </c>
      <c r="D13" s="121"/>
      <c r="E13" s="116"/>
      <c r="F13" s="116"/>
      <c r="G13" s="121"/>
      <c r="H13" s="128"/>
    </row>
    <row r="14" spans="1:8" ht="6" customHeight="1" x14ac:dyDescent="0.2">
      <c r="A14" s="127"/>
      <c r="B14" s="116"/>
      <c r="C14" s="116"/>
      <c r="D14" s="116"/>
      <c r="E14" s="116"/>
      <c r="F14" s="116"/>
      <c r="G14" s="121"/>
      <c r="H14" s="128"/>
    </row>
    <row r="15" spans="1:8" x14ac:dyDescent="0.2">
      <c r="A15" s="193" t="s">
        <v>23</v>
      </c>
      <c r="B15" s="194"/>
      <c r="C15" s="194"/>
      <c r="D15" s="194"/>
      <c r="E15" s="194"/>
      <c r="F15" s="194"/>
      <c r="G15" s="194"/>
      <c r="H15" s="195"/>
    </row>
    <row r="16" spans="1:8" ht="7.5" customHeight="1" x14ac:dyDescent="0.2">
      <c r="A16" s="127"/>
      <c r="B16" s="116"/>
      <c r="C16" s="116"/>
      <c r="D16" s="116"/>
      <c r="E16" s="116"/>
      <c r="F16" s="116"/>
      <c r="G16" s="116"/>
      <c r="H16" s="128"/>
    </row>
    <row r="17" spans="1:8" ht="52.5" customHeight="1" x14ac:dyDescent="0.4">
      <c r="A17" s="198" t="s">
        <v>386</v>
      </c>
      <c r="B17" s="199"/>
      <c r="C17" s="199"/>
      <c r="D17" s="199"/>
      <c r="E17" s="199"/>
      <c r="F17" s="199"/>
      <c r="G17" s="199"/>
      <c r="H17" s="200"/>
    </row>
    <row r="18" spans="1:8" ht="31.5" customHeight="1" x14ac:dyDescent="0.4">
      <c r="A18" s="201" t="s">
        <v>387</v>
      </c>
      <c r="B18" s="202"/>
      <c r="C18" s="202"/>
      <c r="D18" s="202"/>
      <c r="E18" s="202"/>
      <c r="F18" s="202"/>
      <c r="G18" s="202"/>
      <c r="H18" s="203"/>
    </row>
    <row r="19" spans="1:8" ht="31.5" customHeight="1" x14ac:dyDescent="0.4">
      <c r="A19" s="201" t="s">
        <v>388</v>
      </c>
      <c r="B19" s="202"/>
      <c r="C19" s="202"/>
      <c r="D19" s="202"/>
      <c r="E19" s="202"/>
      <c r="F19" s="202"/>
      <c r="G19" s="202"/>
      <c r="H19" s="203"/>
    </row>
    <row r="20" spans="1:8" x14ac:dyDescent="0.2">
      <c r="A20" s="127"/>
      <c r="B20" s="116"/>
      <c r="C20" s="116"/>
      <c r="D20" s="116"/>
      <c r="E20" s="116"/>
      <c r="F20" s="116"/>
      <c r="G20" s="116"/>
      <c r="H20" s="128"/>
    </row>
    <row r="21" spans="1:8" x14ac:dyDescent="0.2">
      <c r="A21" s="127"/>
      <c r="B21" s="116"/>
      <c r="C21" s="116"/>
      <c r="D21" s="116"/>
      <c r="E21" s="116"/>
      <c r="F21" s="116"/>
      <c r="G21" s="116"/>
      <c r="H21" s="128"/>
    </row>
    <row r="22" spans="1:8" x14ac:dyDescent="0.2">
      <c r="A22" s="127"/>
      <c r="B22" s="116"/>
      <c r="C22" s="116"/>
      <c r="D22" s="116"/>
      <c r="E22" s="116"/>
      <c r="F22" s="116"/>
      <c r="G22" s="116"/>
      <c r="H22" s="128"/>
    </row>
    <row r="23" spans="1:8" x14ac:dyDescent="0.2">
      <c r="A23" s="127"/>
      <c r="B23" s="116"/>
      <c r="C23" s="116"/>
      <c r="D23" s="116"/>
      <c r="E23" s="116"/>
      <c r="F23" s="116"/>
      <c r="G23" s="116"/>
      <c r="H23" s="128"/>
    </row>
    <row r="24" spans="1:8" x14ac:dyDescent="0.2">
      <c r="A24" s="127"/>
      <c r="B24" s="116"/>
      <c r="C24" s="116"/>
      <c r="D24" s="116"/>
      <c r="E24" s="116"/>
      <c r="F24" s="116"/>
      <c r="G24" s="116"/>
      <c r="H24" s="128"/>
    </row>
    <row r="25" spans="1:8" x14ac:dyDescent="0.2">
      <c r="A25" s="127"/>
      <c r="B25" s="116"/>
      <c r="C25" s="116"/>
      <c r="D25" s="116"/>
      <c r="E25" s="116"/>
      <c r="F25" s="116"/>
      <c r="G25" s="116"/>
      <c r="H25" s="128"/>
    </row>
    <row r="26" spans="1:8" x14ac:dyDescent="0.2">
      <c r="A26" s="127"/>
      <c r="B26" s="116"/>
      <c r="C26" s="116"/>
      <c r="D26" s="116"/>
      <c r="E26" s="116"/>
      <c r="F26" s="116"/>
      <c r="G26" s="116"/>
      <c r="H26" s="128"/>
    </row>
    <row r="27" spans="1:8" x14ac:dyDescent="0.2">
      <c r="A27" s="127"/>
      <c r="B27" s="116"/>
      <c r="C27" s="116"/>
      <c r="D27" s="116"/>
      <c r="E27" s="116"/>
      <c r="F27" s="116"/>
      <c r="G27" s="116"/>
      <c r="H27" s="128"/>
    </row>
    <row r="28" spans="1:8" x14ac:dyDescent="0.2">
      <c r="A28" s="127"/>
      <c r="B28" s="116"/>
      <c r="C28" s="116"/>
      <c r="D28" s="116"/>
      <c r="E28" s="116"/>
      <c r="F28" s="116"/>
      <c r="G28" s="116"/>
      <c r="H28" s="128"/>
    </row>
    <row r="29" spans="1:8" x14ac:dyDescent="0.2">
      <c r="A29" s="127"/>
      <c r="B29" s="116"/>
      <c r="C29" s="116"/>
      <c r="D29" s="116"/>
      <c r="E29" s="116"/>
      <c r="F29" s="116"/>
      <c r="G29" s="116"/>
      <c r="H29" s="128"/>
    </row>
    <row r="30" spans="1:8" x14ac:dyDescent="0.2">
      <c r="A30" s="127"/>
      <c r="B30" s="116"/>
      <c r="C30" s="116"/>
      <c r="D30" s="116"/>
      <c r="E30" s="116"/>
      <c r="F30" s="116"/>
      <c r="G30" s="116"/>
      <c r="H30" s="128"/>
    </row>
    <row r="31" spans="1:8" x14ac:dyDescent="0.2">
      <c r="A31" s="127"/>
      <c r="B31" s="116"/>
      <c r="C31" s="116"/>
      <c r="D31" s="116"/>
      <c r="E31" s="116"/>
      <c r="F31" s="116"/>
      <c r="G31" s="116"/>
      <c r="H31" s="128"/>
    </row>
    <row r="32" spans="1:8" x14ac:dyDescent="0.2">
      <c r="A32" s="127"/>
      <c r="B32" s="116"/>
      <c r="C32" s="116"/>
      <c r="D32" s="116"/>
      <c r="E32" s="116"/>
      <c r="F32" s="116"/>
      <c r="G32" s="116"/>
      <c r="H32" s="128"/>
    </row>
    <row r="33" spans="1:8" ht="23.25" x14ac:dyDescent="0.35">
      <c r="A33" s="204" t="s">
        <v>24</v>
      </c>
      <c r="B33" s="205"/>
      <c r="C33" s="205"/>
      <c r="D33" s="205"/>
      <c r="E33" s="205"/>
      <c r="F33" s="205"/>
      <c r="G33" s="205"/>
      <c r="H33" s="206"/>
    </row>
    <row r="34" spans="1:8" ht="25.5" customHeight="1" x14ac:dyDescent="0.35">
      <c r="A34" s="204" t="s">
        <v>25</v>
      </c>
      <c r="B34" s="205"/>
      <c r="C34" s="205"/>
      <c r="D34" s="205"/>
      <c r="E34" s="205"/>
      <c r="F34" s="205"/>
      <c r="G34" s="205"/>
      <c r="H34" s="206"/>
    </row>
    <row r="35" spans="1:8" ht="23.25" x14ac:dyDescent="0.35">
      <c r="A35" s="211" t="s">
        <v>389</v>
      </c>
      <c r="B35" s="212"/>
      <c r="C35" s="212"/>
      <c r="D35" s="212"/>
      <c r="E35" s="212"/>
      <c r="F35" s="212"/>
      <c r="G35" s="212"/>
      <c r="H35" s="213"/>
    </row>
    <row r="36" spans="1:8" ht="21" customHeight="1" x14ac:dyDescent="0.35">
      <c r="A36" s="214" t="s">
        <v>401</v>
      </c>
      <c r="B36" s="215"/>
      <c r="C36" s="215"/>
      <c r="D36" s="215"/>
      <c r="E36" s="215"/>
      <c r="F36" s="215"/>
      <c r="G36" s="215"/>
      <c r="H36" s="216"/>
    </row>
    <row r="37" spans="1:8" x14ac:dyDescent="0.2">
      <c r="A37" s="207" t="s">
        <v>26</v>
      </c>
      <c r="B37" s="208"/>
      <c r="C37" s="208"/>
      <c r="D37" s="208"/>
      <c r="E37" s="208"/>
      <c r="F37" s="208"/>
      <c r="G37" s="208"/>
      <c r="H37" s="209"/>
    </row>
    <row r="38" spans="1:8" ht="16.5" customHeight="1" x14ac:dyDescent="0.2">
      <c r="A38" s="171"/>
      <c r="B38" s="172"/>
      <c r="C38" s="172"/>
      <c r="D38" s="172"/>
      <c r="E38" s="172"/>
      <c r="F38" s="172"/>
      <c r="G38" s="172"/>
      <c r="H38" s="210"/>
    </row>
    <row r="39" spans="1:8" ht="16.5" customHeight="1" x14ac:dyDescent="0.2">
      <c r="A39" s="187" t="s">
        <v>390</v>
      </c>
      <c r="B39" s="187"/>
      <c r="C39" s="188"/>
      <c r="D39" s="189" t="s">
        <v>391</v>
      </c>
      <c r="E39" s="188"/>
      <c r="F39" s="190"/>
      <c r="G39" s="191"/>
      <c r="H39" s="192"/>
    </row>
    <row r="40" spans="1:8" ht="16.5" customHeight="1" x14ac:dyDescent="0.2">
      <c r="A40" s="183" t="s">
        <v>392</v>
      </c>
      <c r="B40" s="176"/>
      <c r="C40" s="177"/>
      <c r="D40" s="184" t="s">
        <v>393</v>
      </c>
      <c r="E40" s="185"/>
      <c r="F40" s="186"/>
      <c r="G40" s="181"/>
      <c r="H40" s="182"/>
    </row>
    <row r="41" spans="1:8" ht="16.5" customHeight="1" x14ac:dyDescent="0.2">
      <c r="A41" s="175" t="s">
        <v>394</v>
      </c>
      <c r="B41" s="176"/>
      <c r="C41" s="177"/>
      <c r="D41" s="178" t="s">
        <v>395</v>
      </c>
      <c r="E41" s="179"/>
      <c r="F41" s="180"/>
      <c r="G41" s="181"/>
      <c r="H41" s="182"/>
    </row>
    <row r="42" spans="1:8" ht="16.5" customHeight="1" x14ac:dyDescent="0.2">
      <c r="A42" s="175" t="s">
        <v>396</v>
      </c>
      <c r="B42" s="176"/>
      <c r="C42" s="177"/>
      <c r="D42" s="178" t="s">
        <v>397</v>
      </c>
      <c r="E42" s="179"/>
      <c r="F42" s="180"/>
      <c r="G42" s="181"/>
      <c r="H42" s="182"/>
    </row>
    <row r="43" spans="1:8" ht="16.5" customHeight="1" x14ac:dyDescent="0.2">
      <c r="A43" s="167" t="s">
        <v>398</v>
      </c>
      <c r="B43" s="168"/>
      <c r="C43" s="168"/>
      <c r="D43" s="169" t="s">
        <v>399</v>
      </c>
      <c r="E43" s="167"/>
      <c r="F43" s="170"/>
      <c r="G43" s="173"/>
      <c r="H43" s="174"/>
    </row>
    <row r="44" spans="1:8" ht="16.5" customHeight="1" x14ac:dyDescent="0.2">
      <c r="A44" s="171"/>
      <c r="B44" s="172"/>
      <c r="C44" s="172"/>
      <c r="D44" s="172"/>
      <c r="E44" s="172"/>
      <c r="F44" s="172"/>
      <c r="G44" s="112"/>
      <c r="H44" s="131"/>
    </row>
    <row r="45" spans="1:8" ht="16.5" customHeight="1" x14ac:dyDescent="0.2">
      <c r="A45" s="160"/>
      <c r="B45" s="161"/>
      <c r="C45" s="161"/>
      <c r="D45" s="161"/>
      <c r="E45" s="161"/>
      <c r="F45" s="161"/>
      <c r="G45" s="113"/>
      <c r="H45" s="132"/>
    </row>
    <row r="46" spans="1:8" ht="16.5" customHeight="1" x14ac:dyDescent="0.2">
      <c r="A46" s="162"/>
      <c r="B46" s="163"/>
      <c r="C46" s="163"/>
      <c r="D46" s="163"/>
      <c r="E46" s="163"/>
      <c r="F46" s="163"/>
      <c r="G46" s="114"/>
      <c r="H46" s="133"/>
    </row>
    <row r="47" spans="1:8" ht="16.5" customHeight="1" x14ac:dyDescent="0.2">
      <c r="A47" s="162"/>
      <c r="B47" s="163"/>
      <c r="C47" s="163"/>
      <c r="D47" s="163"/>
      <c r="E47" s="163"/>
      <c r="F47" s="163"/>
      <c r="G47" s="114"/>
      <c r="H47" s="133"/>
    </row>
    <row r="48" spans="1:8" ht="16.5" customHeight="1" x14ac:dyDescent="0.2">
      <c r="A48" s="162"/>
      <c r="B48" s="163"/>
      <c r="C48" s="163"/>
      <c r="D48" s="163"/>
      <c r="E48" s="163"/>
      <c r="F48" s="163"/>
      <c r="G48" s="115"/>
      <c r="H48" s="134"/>
    </row>
    <row r="49" spans="1:8" ht="16.5" customHeight="1" x14ac:dyDescent="0.2">
      <c r="A49" s="164"/>
      <c r="B49" s="165"/>
      <c r="C49" s="165"/>
      <c r="D49" s="166"/>
      <c r="E49" s="166"/>
      <c r="F49" s="166"/>
      <c r="G49" s="135"/>
      <c r="H49" s="136"/>
    </row>
  </sheetData>
  <mergeCells count="40">
    <mergeCell ref="A33:H33"/>
    <mergeCell ref="A37:H37"/>
    <mergeCell ref="A38:C38"/>
    <mergeCell ref="D38:F38"/>
    <mergeCell ref="G38:H38"/>
    <mergeCell ref="A34:H34"/>
    <mergeCell ref="A35:H35"/>
    <mergeCell ref="A36:H36"/>
    <mergeCell ref="A15:H15"/>
    <mergeCell ref="E8:H8"/>
    <mergeCell ref="A17:H17"/>
    <mergeCell ref="A18:H18"/>
    <mergeCell ref="A19:H19"/>
    <mergeCell ref="A40:C40"/>
    <mergeCell ref="D40:F40"/>
    <mergeCell ref="G40:H40"/>
    <mergeCell ref="A39:C39"/>
    <mergeCell ref="D39:F39"/>
    <mergeCell ref="G39:H39"/>
    <mergeCell ref="A41:C41"/>
    <mergeCell ref="D41:F41"/>
    <mergeCell ref="A42:C42"/>
    <mergeCell ref="G41:H41"/>
    <mergeCell ref="G42:H42"/>
    <mergeCell ref="D42:F42"/>
    <mergeCell ref="A43:C43"/>
    <mergeCell ref="D43:F43"/>
    <mergeCell ref="A44:C44"/>
    <mergeCell ref="D44:F44"/>
    <mergeCell ref="G43:H43"/>
    <mergeCell ref="A45:C45"/>
    <mergeCell ref="D45:F45"/>
    <mergeCell ref="A46:C46"/>
    <mergeCell ref="D46:F46"/>
    <mergeCell ref="A49:C49"/>
    <mergeCell ref="D49:F49"/>
    <mergeCell ref="A47:C47"/>
    <mergeCell ref="D47:F47"/>
    <mergeCell ref="A48:C48"/>
    <mergeCell ref="D48:F48"/>
  </mergeCells>
  <printOptions horizontalCentered="1"/>
  <pageMargins left="7.874015748031496E-2" right="7.874015748031496E-2" top="0.35433070866141736" bottom="0.35433070866141736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3"/>
  <sheetViews>
    <sheetView showZeros="0" view="pageBreakPreview" topLeftCell="A7" zoomScaleNormal="100" zoomScaleSheetLayoutView="100" workbookViewId="0">
      <selection activeCell="A34" sqref="A34:H34"/>
    </sheetView>
  </sheetViews>
  <sheetFormatPr baseColWidth="10" defaultColWidth="11" defaultRowHeight="15" x14ac:dyDescent="0.25"/>
  <cols>
    <col min="1" max="1" width="11.625" style="7" customWidth="1"/>
    <col min="2" max="2" width="45.75" style="8" customWidth="1"/>
    <col min="3" max="3" width="7.875" style="8" customWidth="1"/>
    <col min="4" max="4" width="1.375" style="8" customWidth="1"/>
    <col min="5" max="5" width="8.25" style="8" customWidth="1"/>
    <col min="6" max="6" width="10.25" style="8" customWidth="1"/>
    <col min="7" max="7" width="11.75" style="8" customWidth="1"/>
    <col min="8" max="8" width="1.375" style="8" customWidth="1"/>
    <col min="9" max="9" width="21.75" style="8" customWidth="1"/>
    <col min="10" max="16384" width="11" style="8"/>
  </cols>
  <sheetData>
    <row r="1" spans="1:9" ht="87" customHeight="1" x14ac:dyDescent="0.25"/>
    <row r="2" spans="1:9" ht="54" customHeight="1" x14ac:dyDescent="0.25">
      <c r="A2" s="232" t="s">
        <v>400</v>
      </c>
      <c r="B2" s="233"/>
      <c r="C2" s="9" t="s">
        <v>0</v>
      </c>
      <c r="D2" s="10"/>
      <c r="E2" s="221" t="str">
        <f>"Cadre DPGF du lot n° "&amp;A5&amp;" - "&amp;B5</f>
        <v>Cadre DPGF du lot n° 6 - Electricité / Courants Faibles / SSI</v>
      </c>
      <c r="F2" s="222"/>
      <c r="G2" s="222"/>
      <c r="H2" s="222"/>
      <c r="I2" s="223"/>
    </row>
    <row r="3" spans="1:9" ht="21" x14ac:dyDescent="0.35">
      <c r="A3" s="234"/>
      <c r="B3" s="235"/>
      <c r="C3" s="11" t="s">
        <v>39</v>
      </c>
      <c r="D3" s="12"/>
      <c r="E3" s="224"/>
      <c r="F3" s="225"/>
      <c r="G3" s="225"/>
      <c r="H3" s="225"/>
      <c r="I3" s="226"/>
    </row>
    <row r="4" spans="1:9" ht="15.75" x14ac:dyDescent="0.25">
      <c r="A4" s="227" t="s">
        <v>2</v>
      </c>
      <c r="B4" s="228"/>
      <c r="C4" s="13" t="s">
        <v>3</v>
      </c>
      <c r="D4" s="14"/>
      <c r="E4" s="1"/>
      <c r="F4" s="229"/>
      <c r="G4" s="230"/>
      <c r="H4" s="2"/>
      <c r="I4" s="3"/>
    </row>
    <row r="5" spans="1:9" x14ac:dyDescent="0.25">
      <c r="A5" s="15">
        <v>6</v>
      </c>
      <c r="B5" s="16" t="s">
        <v>256</v>
      </c>
      <c r="C5" s="30" t="s">
        <v>40</v>
      </c>
      <c r="D5" s="17"/>
      <c r="E5" s="4"/>
      <c r="F5" s="231"/>
      <c r="G5" s="231"/>
      <c r="H5" s="5"/>
      <c r="I5" s="6"/>
    </row>
    <row r="6" spans="1:9" x14ac:dyDescent="0.25">
      <c r="A6" s="18"/>
      <c r="B6" s="19"/>
      <c r="C6" s="20"/>
      <c r="D6" s="20"/>
      <c r="E6" s="21"/>
      <c r="F6" s="22"/>
      <c r="G6" s="23"/>
      <c r="H6" s="20"/>
      <c r="I6" s="23"/>
    </row>
    <row r="7" spans="1:9" x14ac:dyDescent="0.25">
      <c r="A7" s="24"/>
      <c r="B7" s="25"/>
      <c r="C7" s="24"/>
      <c r="D7" s="26"/>
      <c r="E7" s="27"/>
      <c r="F7" s="27"/>
      <c r="G7" s="27"/>
      <c r="H7" s="26"/>
      <c r="I7" s="28"/>
    </row>
    <row r="8" spans="1:9" x14ac:dyDescent="0.25">
      <c r="A8" s="220" t="s">
        <v>27</v>
      </c>
      <c r="B8" s="220"/>
      <c r="C8" s="220"/>
      <c r="D8" s="220"/>
      <c r="E8" s="220"/>
      <c r="F8" s="220"/>
      <c r="G8" s="220"/>
      <c r="H8" s="220"/>
      <c r="I8" s="220"/>
    </row>
    <row r="9" spans="1:9" ht="42" customHeight="1" x14ac:dyDescent="0.25">
      <c r="B9" s="7"/>
      <c r="C9" s="7"/>
      <c r="D9" s="7"/>
      <c r="E9" s="7"/>
      <c r="F9" s="7"/>
      <c r="G9" s="7"/>
      <c r="H9" s="7"/>
      <c r="I9" s="7"/>
    </row>
    <row r="10" spans="1:9" ht="22.5" customHeight="1" x14ac:dyDescent="0.25">
      <c r="A10" s="217" t="s">
        <v>28</v>
      </c>
      <c r="B10" s="217"/>
      <c r="C10" s="217"/>
      <c r="D10" s="217"/>
      <c r="E10" s="217"/>
      <c r="F10" s="217"/>
      <c r="G10" s="217"/>
      <c r="H10" s="217"/>
      <c r="I10" s="217"/>
    </row>
    <row r="11" spans="1:9" ht="26.25" customHeight="1" x14ac:dyDescent="0.25">
      <c r="A11" s="217" t="s">
        <v>29</v>
      </c>
      <c r="B11" s="217"/>
      <c r="C11" s="217"/>
      <c r="D11" s="217"/>
      <c r="E11" s="217"/>
      <c r="F11" s="217"/>
      <c r="G11" s="217"/>
      <c r="H11" s="217"/>
      <c r="I11" s="217"/>
    </row>
    <row r="12" spans="1:9" ht="27" customHeight="1" x14ac:dyDescent="0.25">
      <c r="A12" s="219" t="s">
        <v>30</v>
      </c>
      <c r="B12" s="219"/>
      <c r="C12" s="219"/>
      <c r="D12" s="219"/>
      <c r="E12" s="219"/>
      <c r="F12" s="219"/>
      <c r="G12" s="219"/>
      <c r="H12" s="219"/>
      <c r="I12" s="219"/>
    </row>
    <row r="13" spans="1:9" ht="18" customHeight="1" x14ac:dyDescent="0.25">
      <c r="A13" s="31" t="s">
        <v>31</v>
      </c>
      <c r="B13" s="219" t="s">
        <v>32</v>
      </c>
      <c r="C13" s="219"/>
      <c r="D13" s="219"/>
      <c r="E13" s="219"/>
      <c r="F13" s="219"/>
      <c r="G13" s="219"/>
      <c r="H13" s="217"/>
      <c r="I13" s="217"/>
    </row>
    <row r="14" spans="1:9" ht="18" customHeight="1" x14ac:dyDescent="0.25">
      <c r="A14" s="32"/>
      <c r="B14" s="217" t="s">
        <v>33</v>
      </c>
      <c r="C14" s="217"/>
      <c r="D14" s="217"/>
      <c r="E14" s="217"/>
      <c r="F14" s="217"/>
      <c r="G14" s="217"/>
      <c r="H14" s="217"/>
      <c r="I14" s="217"/>
    </row>
    <row r="15" spans="1:9" ht="18" customHeight="1" x14ac:dyDescent="0.25">
      <c r="A15" s="32"/>
      <c r="B15" s="217" t="s">
        <v>34</v>
      </c>
      <c r="C15" s="217"/>
      <c r="D15" s="217"/>
      <c r="E15" s="217"/>
      <c r="F15" s="217"/>
      <c r="G15" s="217"/>
      <c r="H15" s="217"/>
      <c r="I15" s="217"/>
    </row>
    <row r="16" spans="1:9" ht="24" customHeight="1" x14ac:dyDescent="0.25">
      <c r="A16" s="217" t="s">
        <v>35</v>
      </c>
      <c r="B16" s="217"/>
      <c r="C16" s="217"/>
      <c r="D16" s="217"/>
      <c r="E16" s="217"/>
      <c r="F16" s="217"/>
      <c r="G16" s="217"/>
      <c r="H16" s="217"/>
      <c r="I16" s="217"/>
    </row>
    <row r="17" spans="1:9" ht="23.25" customHeight="1" x14ac:dyDescent="0.25">
      <c r="A17" s="217" t="s">
        <v>18</v>
      </c>
      <c r="B17" s="217"/>
      <c r="C17" s="217"/>
      <c r="D17" s="217"/>
      <c r="E17" s="217"/>
      <c r="F17" s="217"/>
      <c r="G17" s="217"/>
      <c r="H17" s="217"/>
      <c r="I17" s="217"/>
    </row>
    <row r="18" spans="1:9" ht="26.25" customHeight="1" x14ac:dyDescent="0.25">
      <c r="A18" s="217" t="s">
        <v>36</v>
      </c>
      <c r="B18" s="217"/>
      <c r="C18" s="217"/>
      <c r="D18" s="217"/>
      <c r="E18" s="217"/>
      <c r="F18" s="217"/>
      <c r="G18" s="217"/>
      <c r="H18" s="217"/>
      <c r="I18" s="217"/>
    </row>
    <row r="19" spans="1:9" ht="42" customHeight="1" x14ac:dyDescent="0.25">
      <c r="A19" s="29" t="s">
        <v>37</v>
      </c>
      <c r="B19" s="218" t="s">
        <v>38</v>
      </c>
      <c r="C19" s="218"/>
      <c r="D19" s="218"/>
      <c r="E19" s="218"/>
      <c r="F19" s="218"/>
      <c r="G19" s="218"/>
      <c r="H19" s="218"/>
      <c r="I19" s="218"/>
    </row>
    <row r="20" spans="1:9" ht="42" customHeight="1" x14ac:dyDescent="0.25">
      <c r="B20" s="7"/>
      <c r="C20" s="7"/>
      <c r="D20" s="7"/>
      <c r="E20" s="7"/>
      <c r="F20" s="7"/>
      <c r="G20" s="7"/>
      <c r="H20" s="7"/>
      <c r="I20" s="7"/>
    </row>
    <row r="21" spans="1:9" ht="42" customHeight="1" x14ac:dyDescent="0.25">
      <c r="B21" s="7"/>
      <c r="C21" s="7"/>
      <c r="D21" s="7"/>
      <c r="E21" s="7"/>
      <c r="F21" s="7"/>
      <c r="G21" s="7"/>
      <c r="H21" s="7"/>
      <c r="I21" s="7"/>
    </row>
    <row r="22" spans="1:9" ht="42" customHeight="1" x14ac:dyDescent="0.25">
      <c r="B22" s="7"/>
      <c r="C22" s="7"/>
      <c r="D22" s="7"/>
      <c r="E22" s="7"/>
      <c r="F22" s="7"/>
      <c r="G22" s="7"/>
      <c r="H22" s="7"/>
      <c r="I22" s="7"/>
    </row>
    <row r="23" spans="1:9" ht="42" customHeight="1" x14ac:dyDescent="0.25"/>
    <row r="24" spans="1:9" ht="42" customHeight="1" x14ac:dyDescent="0.25"/>
    <row r="25" spans="1:9" ht="42" customHeight="1" x14ac:dyDescent="0.25"/>
    <row r="26" spans="1:9" ht="42" customHeight="1" x14ac:dyDescent="0.25"/>
    <row r="27" spans="1:9" ht="42" customHeight="1" x14ac:dyDescent="0.25"/>
    <row r="28" spans="1:9" ht="42" customHeight="1" x14ac:dyDescent="0.25"/>
    <row r="29" spans="1:9" ht="42" customHeight="1" x14ac:dyDescent="0.25"/>
    <row r="30" spans="1:9" ht="42" customHeight="1" x14ac:dyDescent="0.25"/>
    <row r="31" spans="1:9" ht="42" customHeight="1" x14ac:dyDescent="0.25"/>
    <row r="32" spans="1:9" ht="42" customHeight="1" x14ac:dyDescent="0.25"/>
    <row r="33" ht="15" customHeight="1" x14ac:dyDescent="0.25"/>
  </sheetData>
  <mergeCells count="18">
    <mergeCell ref="A8:I8"/>
    <mergeCell ref="E2:I2"/>
    <mergeCell ref="E3:I3"/>
    <mergeCell ref="A4:B4"/>
    <mergeCell ref="F4:G4"/>
    <mergeCell ref="F5:G5"/>
    <mergeCell ref="A2:B2"/>
    <mergeCell ref="A3:B3"/>
    <mergeCell ref="A16:I16"/>
    <mergeCell ref="A17:I17"/>
    <mergeCell ref="A18:I18"/>
    <mergeCell ref="B19:I19"/>
    <mergeCell ref="A10:I10"/>
    <mergeCell ref="A11:I11"/>
    <mergeCell ref="A12:I12"/>
    <mergeCell ref="B13:I13"/>
    <mergeCell ref="B14:I14"/>
    <mergeCell ref="B15:I15"/>
  </mergeCells>
  <conditionalFormatting sqref="A4:F6 G6 H4:I6 A7:I7 C2:D3">
    <cfRule type="cellIs" dxfId="364" priority="5" operator="equal">
      <formula>0</formula>
    </cfRule>
  </conditionalFormatting>
  <conditionalFormatting sqref="E2:I2">
    <cfRule type="cellIs" dxfId="363" priority="4" operator="equal">
      <formula>0</formula>
    </cfRule>
  </conditionalFormatting>
  <conditionalFormatting sqref="E3">
    <cfRule type="cellIs" dxfId="362" priority="3" operator="equal">
      <formula>0</formula>
    </cfRule>
  </conditionalFormatting>
  <conditionalFormatting sqref="E3">
    <cfRule type="cellIs" dxfId="361" priority="2" operator="equal">
      <formula>0</formula>
    </cfRule>
  </conditionalFormatting>
  <conditionalFormatting sqref="A2">
    <cfRule type="cellIs" dxfId="36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3" fitToHeight="0" orientation="portrait" r:id="rId1"/>
  <headerFooter>
    <oddFooter>&amp;L&amp;"Calibri,Normal"&amp;9&amp;K00-026&amp;A&amp;C&amp;9&amp;K00-029NOVEMBRE 2025&amp;R&amp;"Calibri,Normal"&amp;9&amp;K00-026page &amp;P |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570"/>
  <sheetViews>
    <sheetView tabSelected="1" view="pageBreakPreview" topLeftCell="A160" zoomScaleNormal="115" zoomScaleSheetLayoutView="100" workbookViewId="0">
      <selection activeCell="B186" sqref="B186"/>
    </sheetView>
  </sheetViews>
  <sheetFormatPr baseColWidth="10" defaultColWidth="11" defaultRowHeight="15" x14ac:dyDescent="0.25"/>
  <cols>
    <col min="1" max="1" width="7.375" style="33" customWidth="1"/>
    <col min="2" max="2" width="51.625" style="34" bestFit="1" customWidth="1"/>
    <col min="3" max="3" width="7.875" style="34" customWidth="1"/>
    <col min="4" max="4" width="1.375" style="34" customWidth="1"/>
    <col min="5" max="5" width="8.25" style="103" customWidth="1"/>
    <col min="6" max="6" width="10.25" style="97" customWidth="1"/>
    <col min="7" max="7" width="11.75" style="97" customWidth="1"/>
    <col min="8" max="8" width="1.375" style="34" customWidth="1"/>
    <col min="9" max="9" width="21.75" style="34" customWidth="1"/>
    <col min="10" max="16384" width="11" style="34"/>
  </cols>
  <sheetData>
    <row r="1" spans="1:12" ht="87" customHeight="1" x14ac:dyDescent="0.25">
      <c r="E1" s="237" t="s">
        <v>14</v>
      </c>
      <c r="F1" s="237"/>
      <c r="G1" s="238" t="s">
        <v>20</v>
      </c>
      <c r="H1" s="239"/>
      <c r="I1" s="240"/>
    </row>
    <row r="2" spans="1:12" ht="41.25" customHeight="1" x14ac:dyDescent="0.25">
      <c r="A2" s="232"/>
      <c r="B2" s="233"/>
      <c r="C2" s="35" t="s">
        <v>0</v>
      </c>
      <c r="D2" s="36"/>
      <c r="E2" s="241" t="str">
        <f>"Cadre DPGF du lot n° "&amp;A5&amp;" - "&amp;B5</f>
        <v>Cadre DPGF du lot n° 6 - Electricité / Courants Faibles / SSI</v>
      </c>
      <c r="F2" s="241"/>
      <c r="G2" s="241"/>
      <c r="H2" s="241"/>
      <c r="I2" s="241"/>
    </row>
    <row r="3" spans="1:12" ht="21" x14ac:dyDescent="0.35">
      <c r="A3" s="234"/>
      <c r="B3" s="235"/>
      <c r="C3" s="37" t="s">
        <v>39</v>
      </c>
      <c r="D3" s="38"/>
      <c r="E3" s="242" t="s">
        <v>1</v>
      </c>
      <c r="F3" s="242"/>
      <c r="G3" s="242"/>
      <c r="H3" s="242"/>
      <c r="I3" s="242"/>
      <c r="L3" s="39"/>
    </row>
    <row r="4" spans="1:12" ht="15.75" x14ac:dyDescent="0.25">
      <c r="A4" s="236" t="s">
        <v>2</v>
      </c>
      <c r="B4" s="236"/>
      <c r="C4" s="40" t="s">
        <v>3</v>
      </c>
      <c r="D4" s="41"/>
      <c r="E4" s="243" t="s">
        <v>252</v>
      </c>
      <c r="F4" s="244"/>
      <c r="G4" s="245"/>
      <c r="H4" s="2"/>
      <c r="I4" s="249">
        <f>I518</f>
        <v>0</v>
      </c>
      <c r="L4" s="42"/>
    </row>
    <row r="5" spans="1:12" x14ac:dyDescent="0.25">
      <c r="A5" s="15">
        <v>6</v>
      </c>
      <c r="B5" s="16" t="s">
        <v>256</v>
      </c>
      <c r="C5" s="43" t="s">
        <v>40</v>
      </c>
      <c r="D5" s="44"/>
      <c r="E5" s="246"/>
      <c r="F5" s="247"/>
      <c r="G5" s="248"/>
      <c r="H5" s="5"/>
      <c r="I5" s="250"/>
      <c r="L5" s="39"/>
    </row>
    <row r="6" spans="1:12" x14ac:dyDescent="0.25">
      <c r="A6" s="45"/>
      <c r="B6" s="46"/>
      <c r="C6" s="47"/>
      <c r="D6" s="47"/>
      <c r="E6" s="98"/>
      <c r="F6" s="48"/>
      <c r="G6" s="48"/>
      <c r="H6" s="47"/>
      <c r="I6" s="47"/>
      <c r="L6" s="49"/>
    </row>
    <row r="7" spans="1:12" x14ac:dyDescent="0.25">
      <c r="A7" s="50" t="s">
        <v>4</v>
      </c>
      <c r="B7" s="50" t="s">
        <v>5</v>
      </c>
      <c r="C7" s="50" t="s">
        <v>6</v>
      </c>
      <c r="D7" s="51"/>
      <c r="E7" s="99" t="s">
        <v>7</v>
      </c>
      <c r="F7" s="94" t="s">
        <v>8</v>
      </c>
      <c r="G7" s="94" t="s">
        <v>9</v>
      </c>
      <c r="H7" s="51"/>
      <c r="I7" s="52" t="s">
        <v>10</v>
      </c>
      <c r="L7" s="39"/>
    </row>
    <row r="8" spans="1:12" x14ac:dyDescent="0.25">
      <c r="A8" s="53"/>
      <c r="B8" s="54"/>
      <c r="C8" s="55"/>
      <c r="D8" s="56"/>
      <c r="E8" s="100"/>
      <c r="F8" s="56"/>
      <c r="G8" s="56"/>
      <c r="H8" s="56"/>
      <c r="I8" s="57"/>
      <c r="L8" s="49"/>
    </row>
    <row r="9" spans="1:12" x14ac:dyDescent="0.25">
      <c r="A9" s="53"/>
      <c r="B9" s="58" t="s">
        <v>19</v>
      </c>
      <c r="C9" s="55"/>
      <c r="D9" s="56"/>
      <c r="E9" s="100"/>
      <c r="F9" s="56"/>
      <c r="G9" s="56"/>
      <c r="H9" s="56"/>
      <c r="I9" s="57"/>
      <c r="L9" s="49"/>
    </row>
    <row r="10" spans="1:12" x14ac:dyDescent="0.25">
      <c r="A10" s="53"/>
      <c r="B10" s="58"/>
      <c r="C10" s="55"/>
      <c r="D10" s="56"/>
      <c r="E10" s="100"/>
      <c r="F10" s="56"/>
      <c r="G10" s="56"/>
      <c r="H10" s="56"/>
      <c r="I10" s="57"/>
      <c r="L10" s="59"/>
    </row>
    <row r="11" spans="1:12" ht="25.5" x14ac:dyDescent="0.25">
      <c r="A11" s="53"/>
      <c r="B11" s="58" t="s">
        <v>15</v>
      </c>
      <c r="C11" s="55"/>
      <c r="D11" s="56"/>
      <c r="E11" s="100"/>
      <c r="F11" s="56"/>
      <c r="G11" s="56"/>
      <c r="H11" s="56"/>
      <c r="I11" s="57"/>
      <c r="L11" s="59"/>
    </row>
    <row r="12" spans="1:12" x14ac:dyDescent="0.25">
      <c r="A12" s="53"/>
      <c r="B12" s="58"/>
      <c r="C12" s="55"/>
      <c r="D12" s="56"/>
      <c r="E12" s="100"/>
      <c r="F12" s="56"/>
      <c r="G12" s="56"/>
      <c r="H12" s="56"/>
      <c r="I12" s="57"/>
      <c r="L12" s="59"/>
    </row>
    <row r="13" spans="1:12" ht="25.5" x14ac:dyDescent="0.25">
      <c r="A13" s="53"/>
      <c r="B13" s="58" t="s">
        <v>16</v>
      </c>
      <c r="C13" s="55"/>
      <c r="D13" s="56"/>
      <c r="E13" s="100"/>
      <c r="F13" s="56"/>
      <c r="G13" s="56"/>
      <c r="H13" s="56"/>
      <c r="I13" s="57"/>
      <c r="L13" s="59"/>
    </row>
    <row r="14" spans="1:12" x14ac:dyDescent="0.25">
      <c r="A14" s="53"/>
      <c r="B14" s="58"/>
      <c r="C14" s="55"/>
      <c r="D14" s="56"/>
      <c r="E14" s="100"/>
      <c r="F14" s="56"/>
      <c r="G14" s="56"/>
      <c r="H14" s="56"/>
      <c r="I14" s="57"/>
      <c r="L14" s="59"/>
    </row>
    <row r="15" spans="1:12" x14ac:dyDescent="0.25">
      <c r="A15" s="53"/>
      <c r="B15" s="58" t="s">
        <v>17</v>
      </c>
      <c r="C15" s="55"/>
      <c r="D15" s="56"/>
      <c r="E15" s="100"/>
      <c r="F15" s="56"/>
      <c r="G15" s="56"/>
      <c r="H15" s="56"/>
      <c r="I15" s="57"/>
      <c r="L15" s="59"/>
    </row>
    <row r="16" spans="1:12" x14ac:dyDescent="0.25">
      <c r="A16" s="53"/>
      <c r="B16" s="58"/>
      <c r="C16" s="55"/>
      <c r="D16" s="56"/>
      <c r="E16" s="100"/>
      <c r="F16" s="56"/>
      <c r="G16" s="56"/>
      <c r="H16" s="56"/>
      <c r="I16" s="57"/>
      <c r="L16" s="59"/>
    </row>
    <row r="17" spans="1:12" x14ac:dyDescent="0.25">
      <c r="A17" s="53"/>
      <c r="B17" s="58" t="s">
        <v>18</v>
      </c>
      <c r="C17" s="55"/>
      <c r="D17" s="56"/>
      <c r="E17" s="100"/>
      <c r="F17" s="56"/>
      <c r="G17" s="56"/>
      <c r="H17" s="56"/>
      <c r="I17" s="57"/>
      <c r="L17" s="59"/>
    </row>
    <row r="18" spans="1:12" x14ac:dyDescent="0.25">
      <c r="A18" s="53"/>
      <c r="B18" s="58"/>
      <c r="C18" s="55"/>
      <c r="D18" s="56"/>
      <c r="E18" s="100"/>
      <c r="F18" s="56"/>
      <c r="G18" s="56"/>
      <c r="H18" s="56"/>
      <c r="I18" s="57"/>
      <c r="L18" s="59"/>
    </row>
    <row r="19" spans="1:12" ht="38.25" x14ac:dyDescent="0.25">
      <c r="A19" s="53"/>
      <c r="B19" s="58" t="s">
        <v>21</v>
      </c>
      <c r="C19" s="55"/>
      <c r="D19" s="56"/>
      <c r="E19" s="100"/>
      <c r="F19" s="56"/>
      <c r="G19" s="56"/>
      <c r="H19" s="56"/>
      <c r="I19" s="57"/>
      <c r="L19" s="59"/>
    </row>
    <row r="20" spans="1:12" x14ac:dyDescent="0.25">
      <c r="A20" s="53"/>
      <c r="B20" s="54"/>
      <c r="C20" s="55"/>
      <c r="D20" s="56"/>
      <c r="E20" s="100"/>
      <c r="F20" s="56"/>
      <c r="G20" s="56"/>
      <c r="H20" s="56"/>
      <c r="I20" s="57"/>
      <c r="L20" s="59"/>
    </row>
    <row r="21" spans="1:12" x14ac:dyDescent="0.25">
      <c r="A21" s="140">
        <v>1</v>
      </c>
      <c r="B21" s="141" t="s">
        <v>41</v>
      </c>
      <c r="C21" s="142"/>
      <c r="D21" s="60"/>
      <c r="E21" s="143"/>
      <c r="F21" s="144"/>
      <c r="G21" s="144"/>
      <c r="H21" s="60"/>
      <c r="I21" s="60">
        <f>SUM(G22:G27)</f>
        <v>0</v>
      </c>
    </row>
    <row r="22" spans="1:12" x14ac:dyDescent="0.25">
      <c r="A22" s="61"/>
      <c r="B22" s="62"/>
      <c r="C22" s="63"/>
      <c r="D22" s="60"/>
      <c r="E22" s="101"/>
      <c r="F22" s="64"/>
      <c r="G22" s="64">
        <f>E22*F22</f>
        <v>0</v>
      </c>
      <c r="H22" s="60"/>
      <c r="I22" s="66"/>
    </row>
    <row r="23" spans="1:12" s="72" customFormat="1" x14ac:dyDescent="0.2">
      <c r="A23" s="61"/>
      <c r="B23" s="67" t="s">
        <v>125</v>
      </c>
      <c r="C23" s="68" t="s">
        <v>12</v>
      </c>
      <c r="D23" s="69"/>
      <c r="E23" s="70"/>
      <c r="F23" s="95"/>
      <c r="G23" s="95">
        <f>E23*F23</f>
        <v>0</v>
      </c>
      <c r="H23" s="71"/>
      <c r="I23" s="66"/>
    </row>
    <row r="24" spans="1:12" s="72" customFormat="1" x14ac:dyDescent="0.2">
      <c r="A24" s="61"/>
      <c r="B24" s="67" t="s">
        <v>44</v>
      </c>
      <c r="C24" s="68" t="s">
        <v>12</v>
      </c>
      <c r="D24" s="69"/>
      <c r="E24" s="70"/>
      <c r="F24" s="95"/>
      <c r="G24" s="95">
        <f>E24*F24</f>
        <v>0</v>
      </c>
      <c r="H24" s="71"/>
      <c r="I24" s="65"/>
    </row>
    <row r="25" spans="1:12" s="72" customFormat="1" x14ac:dyDescent="0.2">
      <c r="A25" s="61"/>
      <c r="B25" s="67" t="s">
        <v>45</v>
      </c>
      <c r="C25" s="68" t="s">
        <v>12</v>
      </c>
      <c r="D25" s="69"/>
      <c r="E25" s="70"/>
      <c r="F25" s="95"/>
      <c r="G25" s="95">
        <f>E25*F25</f>
        <v>0</v>
      </c>
      <c r="H25" s="71"/>
      <c r="I25" s="66"/>
    </row>
    <row r="26" spans="1:12" s="72" customFormat="1" x14ac:dyDescent="0.2">
      <c r="A26" s="61"/>
      <c r="B26" s="67" t="s">
        <v>46</v>
      </c>
      <c r="C26" s="68" t="s">
        <v>12</v>
      </c>
      <c r="D26" s="69"/>
      <c r="E26" s="70"/>
      <c r="F26" s="95"/>
      <c r="G26" s="95">
        <f>E26*F26</f>
        <v>0</v>
      </c>
      <c r="H26" s="71"/>
      <c r="I26" s="65"/>
    </row>
    <row r="27" spans="1:12" x14ac:dyDescent="0.25">
      <c r="A27" s="61"/>
      <c r="B27" s="62"/>
      <c r="C27" s="63"/>
      <c r="D27" s="60"/>
      <c r="E27" s="101"/>
      <c r="F27" s="64"/>
      <c r="G27" s="64"/>
      <c r="H27" s="60"/>
      <c r="I27" s="65"/>
    </row>
    <row r="28" spans="1:12" x14ac:dyDescent="0.25">
      <c r="A28" s="145">
        <v>2</v>
      </c>
      <c r="B28" s="141" t="s">
        <v>47</v>
      </c>
      <c r="C28" s="142"/>
      <c r="D28" s="60"/>
      <c r="E28" s="143"/>
      <c r="F28" s="144"/>
      <c r="G28" s="144"/>
      <c r="H28" s="60"/>
      <c r="I28" s="60">
        <f>SUM(G29:G36)</f>
        <v>0</v>
      </c>
    </row>
    <row r="29" spans="1:12" x14ac:dyDescent="0.25">
      <c r="A29" s="61"/>
      <c r="B29" s="62"/>
      <c r="C29" s="63"/>
      <c r="D29" s="60"/>
      <c r="E29" s="101"/>
      <c r="F29" s="64"/>
      <c r="G29" s="64">
        <f>E29*F29</f>
        <v>0</v>
      </c>
      <c r="H29" s="60"/>
      <c r="I29" s="65"/>
    </row>
    <row r="30" spans="1:12" x14ac:dyDescent="0.25">
      <c r="A30" s="61"/>
      <c r="B30" s="67" t="s">
        <v>48</v>
      </c>
      <c r="C30" s="68" t="s">
        <v>12</v>
      </c>
      <c r="D30" s="60"/>
      <c r="E30" s="101"/>
      <c r="F30" s="64"/>
      <c r="G30" s="95">
        <f>E30*F30</f>
        <v>0</v>
      </c>
      <c r="H30" s="60"/>
      <c r="I30" s="65"/>
    </row>
    <row r="31" spans="1:12" ht="25.5" x14ac:dyDescent="0.25">
      <c r="A31" s="61"/>
      <c r="B31" s="67" t="s">
        <v>49</v>
      </c>
      <c r="C31" s="68" t="s">
        <v>12</v>
      </c>
      <c r="D31" s="60"/>
      <c r="E31" s="101"/>
      <c r="F31" s="64"/>
      <c r="G31" s="95">
        <f t="shared" ref="G31:G34" si="0">E31*F31</f>
        <v>0</v>
      </c>
      <c r="H31" s="60"/>
      <c r="I31" s="65"/>
    </row>
    <row r="32" spans="1:12" s="108" customFormat="1" x14ac:dyDescent="0.25">
      <c r="A32" s="61"/>
      <c r="B32" s="67" t="s">
        <v>135</v>
      </c>
      <c r="C32" s="68" t="s">
        <v>12</v>
      </c>
      <c r="D32" s="60"/>
      <c r="E32" s="101"/>
      <c r="F32" s="64"/>
      <c r="G32" s="95">
        <f t="shared" si="0"/>
        <v>0</v>
      </c>
      <c r="H32" s="60"/>
      <c r="I32" s="65"/>
    </row>
    <row r="33" spans="1:9" x14ac:dyDescent="0.25">
      <c r="A33" s="61"/>
      <c r="B33" s="67" t="s">
        <v>50</v>
      </c>
      <c r="C33" s="68" t="s">
        <v>12</v>
      </c>
      <c r="D33" s="60"/>
      <c r="E33" s="101"/>
      <c r="F33" s="64"/>
      <c r="G33" s="95">
        <f t="shared" si="0"/>
        <v>0</v>
      </c>
      <c r="H33" s="60"/>
      <c r="I33" s="65"/>
    </row>
    <row r="34" spans="1:9" x14ac:dyDescent="0.25">
      <c r="A34" s="61"/>
      <c r="B34" s="67" t="s">
        <v>136</v>
      </c>
      <c r="C34" s="68" t="s">
        <v>12</v>
      </c>
      <c r="D34" s="60"/>
      <c r="E34" s="101"/>
      <c r="F34" s="64"/>
      <c r="G34" s="95">
        <f t="shared" si="0"/>
        <v>0</v>
      </c>
      <c r="H34" s="60"/>
      <c r="I34" s="65"/>
    </row>
    <row r="35" spans="1:9" s="72" customFormat="1" ht="25.5" x14ac:dyDescent="0.2">
      <c r="A35" s="61"/>
      <c r="B35" s="67" t="s">
        <v>42</v>
      </c>
      <c r="C35" s="68" t="s">
        <v>43</v>
      </c>
      <c r="D35" s="69"/>
      <c r="E35" s="70"/>
      <c r="F35" s="95"/>
      <c r="G35" s="95">
        <f>E35*F35</f>
        <v>0</v>
      </c>
      <c r="H35" s="71"/>
      <c r="I35" s="65"/>
    </row>
    <row r="36" spans="1:9" x14ac:dyDescent="0.25">
      <c r="A36" s="61"/>
      <c r="B36" s="73"/>
      <c r="C36" s="63"/>
      <c r="D36" s="60"/>
      <c r="E36" s="101"/>
      <c r="F36" s="64"/>
      <c r="G36" s="64"/>
      <c r="H36" s="60"/>
      <c r="I36" s="65"/>
    </row>
    <row r="37" spans="1:9" s="72" customFormat="1" x14ac:dyDescent="0.2">
      <c r="A37" s="145">
        <v>3</v>
      </c>
      <c r="B37" s="141" t="s">
        <v>203</v>
      </c>
      <c r="C37" s="146"/>
      <c r="D37" s="69"/>
      <c r="E37" s="147"/>
      <c r="F37" s="148"/>
      <c r="G37" s="148"/>
      <c r="H37" s="71"/>
      <c r="I37" s="71"/>
    </row>
    <row r="38" spans="1:9" s="72" customFormat="1" x14ac:dyDescent="0.2">
      <c r="A38" s="146" t="s">
        <v>51</v>
      </c>
      <c r="B38" s="141" t="s">
        <v>126</v>
      </c>
      <c r="C38" s="146"/>
      <c r="D38" s="69"/>
      <c r="E38" s="147"/>
      <c r="F38" s="148"/>
      <c r="G38" s="148"/>
      <c r="H38" s="71"/>
      <c r="I38" s="69">
        <f>SUM(G39:G43)</f>
        <v>0</v>
      </c>
    </row>
    <row r="39" spans="1:9" s="72" customFormat="1" x14ac:dyDescent="0.2">
      <c r="A39" s="74"/>
      <c r="B39" s="67"/>
      <c r="C39" s="68"/>
      <c r="D39" s="69"/>
      <c r="E39" s="70"/>
      <c r="F39" s="95"/>
      <c r="G39" s="95">
        <f t="shared" ref="G39" si="1">E39*F39</f>
        <v>0</v>
      </c>
      <c r="H39" s="71"/>
      <c r="I39" s="66"/>
    </row>
    <row r="40" spans="1:9" s="72" customFormat="1" ht="25.5" x14ac:dyDescent="0.2">
      <c r="A40" s="74"/>
      <c r="B40" s="67" t="s">
        <v>257</v>
      </c>
      <c r="C40" s="68" t="s">
        <v>12</v>
      </c>
      <c r="D40" s="69"/>
      <c r="E40" s="70"/>
      <c r="F40" s="95"/>
      <c r="G40" s="95">
        <f>E40*F40</f>
        <v>0</v>
      </c>
      <c r="H40" s="71"/>
      <c r="I40" s="66"/>
    </row>
    <row r="41" spans="1:9" s="72" customFormat="1" x14ac:dyDescent="0.2">
      <c r="A41" s="74"/>
      <c r="B41" s="67" t="s">
        <v>258</v>
      </c>
      <c r="C41" s="68" t="s">
        <v>12</v>
      </c>
      <c r="D41" s="69"/>
      <c r="E41" s="70"/>
      <c r="F41" s="95"/>
      <c r="G41" s="95">
        <f>E41*F41</f>
        <v>0</v>
      </c>
      <c r="H41" s="71"/>
      <c r="I41" s="66"/>
    </row>
    <row r="42" spans="1:9" s="72" customFormat="1" x14ac:dyDescent="0.2">
      <c r="A42" s="74"/>
      <c r="B42" s="67" t="s">
        <v>259</v>
      </c>
      <c r="C42" s="68" t="s">
        <v>12</v>
      </c>
      <c r="D42" s="69"/>
      <c r="E42" s="70"/>
      <c r="F42" s="95"/>
      <c r="G42" s="95">
        <f>E42*F42</f>
        <v>0</v>
      </c>
      <c r="H42" s="71"/>
      <c r="I42" s="66"/>
    </row>
    <row r="43" spans="1:9" x14ac:dyDescent="0.25">
      <c r="A43" s="61"/>
      <c r="B43" s="67"/>
      <c r="C43" s="68"/>
      <c r="D43" s="60"/>
      <c r="E43" s="101"/>
      <c r="F43" s="64"/>
      <c r="G43" s="64"/>
      <c r="H43" s="60"/>
      <c r="I43" s="65"/>
    </row>
    <row r="44" spans="1:9" s="72" customFormat="1" x14ac:dyDescent="0.2">
      <c r="A44" s="146" t="s">
        <v>260</v>
      </c>
      <c r="B44" s="141" t="s">
        <v>261</v>
      </c>
      <c r="C44" s="146"/>
      <c r="D44" s="69"/>
      <c r="E44" s="147"/>
      <c r="F44" s="148"/>
      <c r="G44" s="148"/>
      <c r="H44" s="71"/>
      <c r="I44" s="69">
        <f>SUM(G45:G47)</f>
        <v>0</v>
      </c>
    </row>
    <row r="45" spans="1:9" s="72" customFormat="1" x14ac:dyDescent="0.2">
      <c r="A45" s="74"/>
      <c r="B45" s="67"/>
      <c r="C45" s="68"/>
      <c r="D45" s="69"/>
      <c r="E45" s="70"/>
      <c r="F45" s="95"/>
      <c r="G45" s="95">
        <f t="shared" ref="G45" si="2">E45*F45</f>
        <v>0</v>
      </c>
      <c r="H45" s="71"/>
      <c r="I45" s="66"/>
    </row>
    <row r="46" spans="1:9" s="72" customFormat="1" x14ac:dyDescent="0.2">
      <c r="A46" s="74"/>
      <c r="B46" s="67" t="s">
        <v>262</v>
      </c>
      <c r="C46" s="68" t="s">
        <v>12</v>
      </c>
      <c r="D46" s="69"/>
      <c r="E46" s="70"/>
      <c r="F46" s="95"/>
      <c r="G46" s="95">
        <f>E46*F46</f>
        <v>0</v>
      </c>
      <c r="H46" s="71"/>
      <c r="I46" s="66"/>
    </row>
    <row r="47" spans="1:9" x14ac:dyDescent="0.25">
      <c r="A47" s="61"/>
      <c r="B47" s="67"/>
      <c r="C47" s="68"/>
      <c r="D47" s="60"/>
      <c r="E47" s="101"/>
      <c r="F47" s="64"/>
      <c r="G47" s="64"/>
      <c r="H47" s="60"/>
      <c r="I47" s="65"/>
    </row>
    <row r="48" spans="1:9" s="72" customFormat="1" x14ac:dyDescent="0.2">
      <c r="A48" s="146" t="s">
        <v>204</v>
      </c>
      <c r="B48" s="141" t="s">
        <v>263</v>
      </c>
      <c r="C48" s="146"/>
      <c r="D48" s="69"/>
      <c r="E48" s="147"/>
      <c r="F48" s="148"/>
      <c r="G48" s="148"/>
      <c r="H48" s="71"/>
      <c r="I48" s="69">
        <f>SUM(G49:G78)</f>
        <v>0</v>
      </c>
    </row>
    <row r="49" spans="1:9" s="72" customFormat="1" x14ac:dyDescent="0.2">
      <c r="A49" s="74"/>
      <c r="B49" s="67"/>
      <c r="C49" s="68"/>
      <c r="D49" s="69"/>
      <c r="E49" s="70"/>
      <c r="F49" s="95"/>
      <c r="G49" s="95">
        <f t="shared" ref="G49" si="3">E49*F49</f>
        <v>0</v>
      </c>
      <c r="H49" s="71"/>
      <c r="I49" s="66"/>
    </row>
    <row r="50" spans="1:9" s="72" customFormat="1" x14ac:dyDescent="0.2">
      <c r="A50" s="74"/>
      <c r="B50" s="67" t="s">
        <v>264</v>
      </c>
      <c r="C50" s="68" t="s">
        <v>12</v>
      </c>
      <c r="D50" s="69"/>
      <c r="E50" s="70"/>
      <c r="F50" s="95"/>
      <c r="G50" s="95">
        <f>E50*F50</f>
        <v>0</v>
      </c>
      <c r="H50" s="71"/>
      <c r="I50" s="66"/>
    </row>
    <row r="51" spans="1:9" s="72" customFormat="1" x14ac:dyDescent="0.2">
      <c r="A51" s="74"/>
      <c r="B51" s="67"/>
      <c r="C51" s="68"/>
      <c r="D51" s="69"/>
      <c r="E51" s="70"/>
      <c r="F51" s="95"/>
      <c r="G51" s="95">
        <f t="shared" ref="G51:G76" si="4">E51*F51</f>
        <v>0</v>
      </c>
      <c r="H51" s="71"/>
      <c r="I51" s="66"/>
    </row>
    <row r="52" spans="1:9" s="72" customFormat="1" x14ac:dyDescent="0.2">
      <c r="A52" s="74"/>
      <c r="B52" s="67" t="s">
        <v>128</v>
      </c>
      <c r="C52" s="68"/>
      <c r="D52" s="69"/>
      <c r="E52" s="70"/>
      <c r="F52" s="95"/>
      <c r="G52" s="95">
        <f t="shared" si="4"/>
        <v>0</v>
      </c>
      <c r="H52" s="71"/>
      <c r="I52" s="66"/>
    </row>
    <row r="53" spans="1:9" s="72" customFormat="1" x14ac:dyDescent="0.2">
      <c r="A53" s="74"/>
      <c r="B53" s="67" t="s">
        <v>127</v>
      </c>
      <c r="C53" s="68" t="s">
        <v>13</v>
      </c>
      <c r="D53" s="69"/>
      <c r="E53" s="70"/>
      <c r="F53" s="95"/>
      <c r="G53" s="95">
        <f t="shared" si="4"/>
        <v>0</v>
      </c>
      <c r="H53" s="71"/>
      <c r="I53" s="66"/>
    </row>
    <row r="54" spans="1:9" s="72" customFormat="1" x14ac:dyDescent="0.2">
      <c r="A54" s="74"/>
      <c r="B54" s="67" t="s">
        <v>129</v>
      </c>
      <c r="C54" s="68"/>
      <c r="D54" s="69"/>
      <c r="E54" s="70"/>
      <c r="F54" s="95"/>
      <c r="G54" s="95">
        <f t="shared" si="4"/>
        <v>0</v>
      </c>
      <c r="H54" s="71"/>
      <c r="I54" s="66"/>
    </row>
    <row r="55" spans="1:9" s="72" customFormat="1" x14ac:dyDescent="0.2">
      <c r="A55" s="74"/>
      <c r="B55" s="67" t="s">
        <v>127</v>
      </c>
      <c r="C55" s="68" t="s">
        <v>13</v>
      </c>
      <c r="D55" s="69"/>
      <c r="E55" s="70"/>
      <c r="F55" s="95"/>
      <c r="G55" s="95">
        <f t="shared" si="4"/>
        <v>0</v>
      </c>
      <c r="H55" s="71"/>
      <c r="I55" s="66"/>
    </row>
    <row r="56" spans="1:9" s="72" customFormat="1" x14ac:dyDescent="0.2">
      <c r="A56" s="74"/>
      <c r="B56" s="67" t="s">
        <v>206</v>
      </c>
      <c r="C56" s="68"/>
      <c r="D56" s="69"/>
      <c r="E56" s="70"/>
      <c r="F56" s="95"/>
      <c r="G56" s="95">
        <f t="shared" si="4"/>
        <v>0</v>
      </c>
      <c r="H56" s="71"/>
      <c r="I56" s="66"/>
    </row>
    <row r="57" spans="1:9" s="72" customFormat="1" x14ac:dyDescent="0.2">
      <c r="A57" s="74"/>
      <c r="B57" s="67" t="s">
        <v>127</v>
      </c>
      <c r="C57" s="68" t="s">
        <v>13</v>
      </c>
      <c r="D57" s="69"/>
      <c r="E57" s="70"/>
      <c r="F57" s="95"/>
      <c r="G57" s="95">
        <f t="shared" si="4"/>
        <v>0</v>
      </c>
      <c r="H57" s="71"/>
      <c r="I57" s="66"/>
    </row>
    <row r="58" spans="1:9" s="72" customFormat="1" x14ac:dyDescent="0.2">
      <c r="A58" s="74"/>
      <c r="B58" s="67" t="s">
        <v>130</v>
      </c>
      <c r="C58" s="68"/>
      <c r="D58" s="69"/>
      <c r="E58" s="70"/>
      <c r="F58" s="95"/>
      <c r="G58" s="95">
        <f t="shared" si="4"/>
        <v>0</v>
      </c>
      <c r="H58" s="71"/>
      <c r="I58" s="66"/>
    </row>
    <row r="59" spans="1:9" s="72" customFormat="1" x14ac:dyDescent="0.2">
      <c r="A59" s="74"/>
      <c r="B59" s="67" t="s">
        <v>127</v>
      </c>
      <c r="C59" s="68" t="s">
        <v>13</v>
      </c>
      <c r="D59" s="69"/>
      <c r="E59" s="70"/>
      <c r="F59" s="95"/>
      <c r="G59" s="95">
        <f t="shared" si="4"/>
        <v>0</v>
      </c>
      <c r="H59" s="71"/>
      <c r="I59" s="66"/>
    </row>
    <row r="60" spans="1:9" s="72" customFormat="1" x14ac:dyDescent="0.2">
      <c r="A60" s="74"/>
      <c r="B60" s="67" t="s">
        <v>131</v>
      </c>
      <c r="C60" s="68"/>
      <c r="D60" s="69"/>
      <c r="E60" s="70"/>
      <c r="F60" s="95"/>
      <c r="G60" s="95">
        <f t="shared" si="4"/>
        <v>0</v>
      </c>
      <c r="H60" s="71"/>
      <c r="I60" s="66"/>
    </row>
    <row r="61" spans="1:9" s="72" customFormat="1" x14ac:dyDescent="0.2">
      <c r="A61" s="74"/>
      <c r="B61" s="67" t="s">
        <v>127</v>
      </c>
      <c r="C61" s="68" t="s">
        <v>13</v>
      </c>
      <c r="D61" s="69"/>
      <c r="E61" s="70"/>
      <c r="F61" s="95"/>
      <c r="G61" s="95">
        <f t="shared" si="4"/>
        <v>0</v>
      </c>
      <c r="H61" s="71"/>
      <c r="I61" s="66"/>
    </row>
    <row r="62" spans="1:9" s="72" customFormat="1" x14ac:dyDescent="0.2">
      <c r="A62" s="74"/>
      <c r="B62" s="67" t="s">
        <v>205</v>
      </c>
      <c r="C62" s="68"/>
      <c r="D62" s="69"/>
      <c r="E62" s="70"/>
      <c r="F62" s="95"/>
      <c r="G62" s="95">
        <f t="shared" si="4"/>
        <v>0</v>
      </c>
      <c r="H62" s="71"/>
      <c r="I62" s="66"/>
    </row>
    <row r="63" spans="1:9" s="72" customFormat="1" x14ac:dyDescent="0.2">
      <c r="A63" s="74"/>
      <c r="B63" s="67" t="s">
        <v>127</v>
      </c>
      <c r="C63" s="68" t="s">
        <v>13</v>
      </c>
      <c r="D63" s="69"/>
      <c r="E63" s="70"/>
      <c r="F63" s="95"/>
      <c r="G63" s="95">
        <f t="shared" si="4"/>
        <v>0</v>
      </c>
      <c r="H63" s="71"/>
      <c r="I63" s="66"/>
    </row>
    <row r="64" spans="1:9" s="72" customFormat="1" x14ac:dyDescent="0.2">
      <c r="A64" s="74"/>
      <c r="B64" s="67" t="s">
        <v>265</v>
      </c>
      <c r="C64" s="68"/>
      <c r="D64" s="69"/>
      <c r="E64" s="70"/>
      <c r="F64" s="95"/>
      <c r="G64" s="95">
        <f t="shared" si="4"/>
        <v>0</v>
      </c>
      <c r="H64" s="71"/>
      <c r="I64" s="66"/>
    </row>
    <row r="65" spans="1:9" s="72" customFormat="1" x14ac:dyDescent="0.2">
      <c r="A65" s="74"/>
      <c r="B65" s="67" t="s">
        <v>127</v>
      </c>
      <c r="C65" s="68" t="s">
        <v>13</v>
      </c>
      <c r="D65" s="69"/>
      <c r="E65" s="70"/>
      <c r="F65" s="95"/>
      <c r="G65" s="95">
        <f t="shared" si="4"/>
        <v>0</v>
      </c>
      <c r="H65" s="71"/>
      <c r="I65" s="66"/>
    </row>
    <row r="66" spans="1:9" s="72" customFormat="1" x14ac:dyDescent="0.2">
      <c r="A66" s="74"/>
      <c r="B66" s="67" t="s">
        <v>266</v>
      </c>
      <c r="C66" s="68"/>
      <c r="D66" s="69"/>
      <c r="E66" s="70"/>
      <c r="F66" s="95"/>
      <c r="G66" s="95">
        <f t="shared" si="4"/>
        <v>0</v>
      </c>
      <c r="H66" s="71"/>
      <c r="I66" s="66"/>
    </row>
    <row r="67" spans="1:9" s="72" customFormat="1" x14ac:dyDescent="0.2">
      <c r="A67" s="74"/>
      <c r="B67" s="67" t="s">
        <v>127</v>
      </c>
      <c r="C67" s="68" t="s">
        <v>13</v>
      </c>
      <c r="D67" s="69"/>
      <c r="E67" s="70"/>
      <c r="F67" s="95"/>
      <c r="G67" s="95">
        <f t="shared" si="4"/>
        <v>0</v>
      </c>
      <c r="H67" s="71"/>
      <c r="I67" s="66"/>
    </row>
    <row r="68" spans="1:9" s="72" customFormat="1" x14ac:dyDescent="0.2">
      <c r="A68" s="74"/>
      <c r="B68" s="67"/>
      <c r="C68" s="68"/>
      <c r="D68" s="69"/>
      <c r="E68" s="70"/>
      <c r="F68" s="95"/>
      <c r="G68" s="95">
        <f t="shared" si="4"/>
        <v>0</v>
      </c>
      <c r="H68" s="71"/>
      <c r="I68" s="66"/>
    </row>
    <row r="69" spans="1:9" s="72" customFormat="1" x14ac:dyDescent="0.2">
      <c r="A69" s="74"/>
      <c r="B69" s="67" t="s">
        <v>267</v>
      </c>
      <c r="C69" s="68" t="s">
        <v>12</v>
      </c>
      <c r="D69" s="69"/>
      <c r="E69" s="70"/>
      <c r="F69" s="95"/>
      <c r="G69" s="95">
        <f t="shared" si="4"/>
        <v>0</v>
      </c>
      <c r="H69" s="71"/>
      <c r="I69" s="66"/>
    </row>
    <row r="70" spans="1:9" s="72" customFormat="1" x14ac:dyDescent="0.2">
      <c r="A70" s="74"/>
      <c r="B70" s="67" t="s">
        <v>269</v>
      </c>
      <c r="C70" s="68" t="s">
        <v>12</v>
      </c>
      <c r="D70" s="69"/>
      <c r="E70" s="70"/>
      <c r="F70" s="95"/>
      <c r="G70" s="95">
        <f t="shared" si="4"/>
        <v>0</v>
      </c>
      <c r="H70" s="71"/>
      <c r="I70" s="66"/>
    </row>
    <row r="71" spans="1:9" s="72" customFormat="1" x14ac:dyDescent="0.2">
      <c r="A71" s="74"/>
      <c r="B71" s="67" t="s">
        <v>268</v>
      </c>
      <c r="C71" s="68" t="s">
        <v>12</v>
      </c>
      <c r="D71" s="69"/>
      <c r="E71" s="70"/>
      <c r="F71" s="95"/>
      <c r="G71" s="95">
        <f t="shared" si="4"/>
        <v>0</v>
      </c>
      <c r="H71" s="71"/>
      <c r="I71" s="66"/>
    </row>
    <row r="72" spans="1:9" s="72" customFormat="1" x14ac:dyDescent="0.2">
      <c r="A72" s="74"/>
      <c r="B72" s="67" t="s">
        <v>270</v>
      </c>
      <c r="C72" s="68" t="s">
        <v>12</v>
      </c>
      <c r="D72" s="69"/>
      <c r="E72" s="70"/>
      <c r="F72" s="95"/>
      <c r="G72" s="95">
        <f t="shared" si="4"/>
        <v>0</v>
      </c>
      <c r="H72" s="71"/>
      <c r="I72" s="66"/>
    </row>
    <row r="73" spans="1:9" s="72" customFormat="1" x14ac:dyDescent="0.2">
      <c r="A73" s="74"/>
      <c r="B73" s="67" t="s">
        <v>272</v>
      </c>
      <c r="C73" s="68" t="s">
        <v>12</v>
      </c>
      <c r="D73" s="69"/>
      <c r="E73" s="70"/>
      <c r="F73" s="95"/>
      <c r="G73" s="95">
        <f t="shared" si="4"/>
        <v>0</v>
      </c>
      <c r="H73" s="71"/>
      <c r="I73" s="66"/>
    </row>
    <row r="74" spans="1:9" s="72" customFormat="1" x14ac:dyDescent="0.2">
      <c r="A74" s="74"/>
      <c r="B74" s="67" t="s">
        <v>271</v>
      </c>
      <c r="C74" s="68" t="s">
        <v>12</v>
      </c>
      <c r="D74" s="69"/>
      <c r="E74" s="70"/>
      <c r="F74" s="95"/>
      <c r="G74" s="95">
        <f t="shared" si="4"/>
        <v>0</v>
      </c>
      <c r="H74" s="71"/>
      <c r="I74" s="66"/>
    </row>
    <row r="75" spans="1:9" s="72" customFormat="1" x14ac:dyDescent="0.2">
      <c r="A75" s="74"/>
      <c r="B75" s="67" t="s">
        <v>382</v>
      </c>
      <c r="C75" s="68" t="s">
        <v>12</v>
      </c>
      <c r="D75" s="69"/>
      <c r="E75" s="70"/>
      <c r="F75" s="95"/>
      <c r="G75" s="95">
        <f t="shared" ref="G75" si="5">E75*F75</f>
        <v>0</v>
      </c>
      <c r="H75" s="71"/>
      <c r="I75" s="66"/>
    </row>
    <row r="76" spans="1:9" s="72" customFormat="1" x14ac:dyDescent="0.2">
      <c r="A76" s="74"/>
      <c r="B76" s="67"/>
      <c r="C76" s="68"/>
      <c r="D76" s="69"/>
      <c r="E76" s="70"/>
      <c r="F76" s="95"/>
      <c r="G76" s="95">
        <f t="shared" si="4"/>
        <v>0</v>
      </c>
      <c r="H76" s="71"/>
      <c r="I76" s="66"/>
    </row>
    <row r="77" spans="1:9" s="72" customFormat="1" x14ac:dyDescent="0.2">
      <c r="A77" s="74"/>
      <c r="B77" s="67" t="s">
        <v>132</v>
      </c>
      <c r="C77" s="68" t="s">
        <v>12</v>
      </c>
      <c r="D77" s="69"/>
      <c r="E77" s="70"/>
      <c r="F77" s="95"/>
      <c r="G77" s="95">
        <f>E77*F77</f>
        <v>0</v>
      </c>
      <c r="H77" s="71"/>
      <c r="I77" s="66"/>
    </row>
    <row r="78" spans="1:9" x14ac:dyDescent="0.25">
      <c r="A78" s="61"/>
      <c r="B78" s="67"/>
      <c r="C78" s="68"/>
      <c r="D78" s="60"/>
      <c r="E78" s="101"/>
      <c r="F78" s="64"/>
      <c r="G78" s="64"/>
      <c r="H78" s="60"/>
      <c r="I78" s="65"/>
    </row>
    <row r="79" spans="1:9" s="72" customFormat="1" x14ac:dyDescent="0.2">
      <c r="A79" s="146" t="s">
        <v>52</v>
      </c>
      <c r="B79" s="141" t="s">
        <v>62</v>
      </c>
      <c r="C79" s="146"/>
      <c r="D79" s="69"/>
      <c r="E79" s="147"/>
      <c r="F79" s="148"/>
      <c r="G79" s="148"/>
      <c r="H79" s="71"/>
      <c r="I79" s="69">
        <f>SUM(G80:G90)</f>
        <v>0</v>
      </c>
    </row>
    <row r="80" spans="1:9" s="72" customFormat="1" x14ac:dyDescent="0.2">
      <c r="A80" s="74"/>
      <c r="B80" s="67"/>
      <c r="C80" s="68"/>
      <c r="D80" s="69"/>
      <c r="E80" s="70"/>
      <c r="F80" s="95"/>
      <c r="G80" s="95">
        <f t="shared" ref="G80" si="6">E80*F80</f>
        <v>0</v>
      </c>
      <c r="H80" s="71"/>
      <c r="I80" s="66"/>
    </row>
    <row r="81" spans="1:9" s="72" customFormat="1" x14ac:dyDescent="0.2">
      <c r="A81" s="74"/>
      <c r="B81" s="67" t="s">
        <v>55</v>
      </c>
      <c r="C81" s="68" t="s">
        <v>13</v>
      </c>
      <c r="D81" s="69"/>
      <c r="E81" s="70"/>
      <c r="F81" s="95"/>
      <c r="G81" s="95">
        <f>E81*F81</f>
        <v>0</v>
      </c>
      <c r="H81" s="71"/>
      <c r="I81" s="66"/>
    </row>
    <row r="82" spans="1:9" s="72" customFormat="1" x14ac:dyDescent="0.2">
      <c r="A82" s="74"/>
      <c r="B82" s="67" t="s">
        <v>56</v>
      </c>
      <c r="C82" s="68" t="s">
        <v>13</v>
      </c>
      <c r="D82" s="69"/>
      <c r="E82" s="70"/>
      <c r="F82" s="95"/>
      <c r="G82" s="95">
        <f t="shared" ref="G82:G88" si="7">E82*F82</f>
        <v>0</v>
      </c>
      <c r="H82" s="71"/>
      <c r="I82" s="66"/>
    </row>
    <row r="83" spans="1:9" s="72" customFormat="1" x14ac:dyDescent="0.2">
      <c r="A83" s="74"/>
      <c r="B83" s="67" t="s">
        <v>57</v>
      </c>
      <c r="C83" s="68" t="s">
        <v>13</v>
      </c>
      <c r="D83" s="69"/>
      <c r="E83" s="78"/>
      <c r="F83" s="95"/>
      <c r="G83" s="95">
        <f t="shared" si="7"/>
        <v>0</v>
      </c>
      <c r="H83" s="71"/>
      <c r="I83" s="66"/>
    </row>
    <row r="84" spans="1:9" s="72" customFormat="1" x14ac:dyDescent="0.2">
      <c r="A84" s="74"/>
      <c r="B84" s="67" t="s">
        <v>58</v>
      </c>
      <c r="C84" s="68" t="s">
        <v>12</v>
      </c>
      <c r="D84" s="69"/>
      <c r="E84" s="70"/>
      <c r="F84" s="95"/>
      <c r="G84" s="95">
        <f t="shared" si="7"/>
        <v>0</v>
      </c>
      <c r="H84" s="71"/>
      <c r="I84" s="66"/>
    </row>
    <row r="85" spans="1:9" s="72" customFormat="1" x14ac:dyDescent="0.2">
      <c r="A85" s="74"/>
      <c r="B85" s="67" t="s">
        <v>59</v>
      </c>
      <c r="C85" s="68" t="s">
        <v>12</v>
      </c>
      <c r="D85" s="69"/>
      <c r="E85" s="70"/>
      <c r="F85" s="95"/>
      <c r="G85" s="95">
        <f t="shared" si="7"/>
        <v>0</v>
      </c>
      <c r="H85" s="71"/>
      <c r="I85" s="66"/>
    </row>
    <row r="86" spans="1:9" s="72" customFormat="1" x14ac:dyDescent="0.2">
      <c r="A86" s="74"/>
      <c r="B86" s="67" t="s">
        <v>60</v>
      </c>
      <c r="C86" s="68" t="s">
        <v>12</v>
      </c>
      <c r="D86" s="69"/>
      <c r="E86" s="70"/>
      <c r="F86" s="95"/>
      <c r="G86" s="95">
        <f t="shared" si="7"/>
        <v>0</v>
      </c>
      <c r="H86" s="71"/>
      <c r="I86" s="66"/>
    </row>
    <row r="87" spans="1:9" s="72" customFormat="1" x14ac:dyDescent="0.2">
      <c r="A87" s="74"/>
      <c r="B87" s="67"/>
      <c r="C87" s="68"/>
      <c r="D87" s="69"/>
      <c r="E87" s="70"/>
      <c r="F87" s="95"/>
      <c r="G87" s="95">
        <f t="shared" si="7"/>
        <v>0</v>
      </c>
      <c r="H87" s="71"/>
      <c r="I87" s="66"/>
    </row>
    <row r="88" spans="1:9" s="72" customFormat="1" x14ac:dyDescent="0.2">
      <c r="A88" s="74"/>
      <c r="B88" s="67" t="s">
        <v>112</v>
      </c>
      <c r="C88" s="68" t="s">
        <v>13</v>
      </c>
      <c r="D88" s="69"/>
      <c r="E88" s="70"/>
      <c r="F88" s="95"/>
      <c r="G88" s="95">
        <f t="shared" si="7"/>
        <v>0</v>
      </c>
      <c r="H88" s="71"/>
      <c r="I88" s="66"/>
    </row>
    <row r="89" spans="1:9" s="72" customFormat="1" x14ac:dyDescent="0.2">
      <c r="A89" s="74"/>
      <c r="B89" s="67" t="s">
        <v>207</v>
      </c>
      <c r="C89" s="68" t="s">
        <v>12</v>
      </c>
      <c r="D89" s="69"/>
      <c r="E89" s="70"/>
      <c r="F89" s="95"/>
      <c r="G89" s="95">
        <f>E89*F89</f>
        <v>0</v>
      </c>
      <c r="H89" s="71"/>
      <c r="I89" s="66"/>
    </row>
    <row r="90" spans="1:9" s="109" customFormat="1" x14ac:dyDescent="0.25">
      <c r="A90" s="61"/>
      <c r="B90" s="67"/>
      <c r="C90" s="68"/>
      <c r="D90" s="60"/>
      <c r="E90" s="101"/>
      <c r="F90" s="64"/>
      <c r="G90" s="64"/>
      <c r="H90" s="60"/>
      <c r="I90" s="65"/>
    </row>
    <row r="91" spans="1:9" s="77" customFormat="1" x14ac:dyDescent="0.2">
      <c r="A91" s="146" t="s">
        <v>54</v>
      </c>
      <c r="B91" s="141" t="s">
        <v>110</v>
      </c>
      <c r="C91" s="146"/>
      <c r="D91" s="69"/>
      <c r="E91" s="147"/>
      <c r="F91" s="148"/>
      <c r="G91" s="148"/>
      <c r="H91" s="71"/>
      <c r="I91" s="69">
        <f>SUM(G92:G121)</f>
        <v>0</v>
      </c>
    </row>
    <row r="92" spans="1:9" s="72" customFormat="1" x14ac:dyDescent="0.2">
      <c r="A92" s="74"/>
      <c r="B92" s="67"/>
      <c r="C92" s="68"/>
      <c r="D92" s="69"/>
      <c r="E92" s="70"/>
      <c r="F92" s="95"/>
      <c r="G92" s="95">
        <f t="shared" ref="G92" si="8">E92*F92</f>
        <v>0</v>
      </c>
      <c r="H92" s="71"/>
      <c r="I92" s="66"/>
    </row>
    <row r="93" spans="1:9" s="72" customFormat="1" x14ac:dyDescent="0.2">
      <c r="A93" s="74"/>
      <c r="B93" s="79" t="s">
        <v>208</v>
      </c>
      <c r="C93" s="68"/>
      <c r="D93" s="69"/>
      <c r="E93" s="70"/>
      <c r="F93" s="95"/>
      <c r="G93" s="95"/>
      <c r="H93" s="71"/>
      <c r="I93" s="66"/>
    </row>
    <row r="94" spans="1:9" s="72" customFormat="1" x14ac:dyDescent="0.2">
      <c r="A94" s="74"/>
      <c r="B94" s="75" t="s">
        <v>273</v>
      </c>
      <c r="C94" s="68"/>
      <c r="D94" s="69"/>
      <c r="E94" s="70"/>
      <c r="F94" s="95"/>
      <c r="G94" s="95">
        <f>E94*F94</f>
        <v>0</v>
      </c>
      <c r="H94" s="71"/>
      <c r="I94" s="66"/>
    </row>
    <row r="95" spans="1:9" s="72" customFormat="1" x14ac:dyDescent="0.2">
      <c r="A95" s="74"/>
      <c r="B95" s="149" t="s">
        <v>274</v>
      </c>
      <c r="C95" s="68" t="s">
        <v>12</v>
      </c>
      <c r="D95" s="69"/>
      <c r="E95" s="70"/>
      <c r="F95" s="95"/>
      <c r="G95" s="95">
        <f t="shared" ref="G95:G121" si="9">E95*F95</f>
        <v>0</v>
      </c>
      <c r="H95" s="71"/>
      <c r="I95" s="66"/>
    </row>
    <row r="96" spans="1:9" s="72" customFormat="1" x14ac:dyDescent="0.2">
      <c r="A96" s="74"/>
      <c r="B96" s="149" t="s">
        <v>275</v>
      </c>
      <c r="C96" s="68" t="s">
        <v>12</v>
      </c>
      <c r="D96" s="69"/>
      <c r="E96" s="70"/>
      <c r="F96" s="95"/>
      <c r="G96" s="95">
        <f t="shared" si="9"/>
        <v>0</v>
      </c>
      <c r="H96" s="71"/>
      <c r="I96" s="66"/>
    </row>
    <row r="97" spans="1:9" s="72" customFormat="1" x14ac:dyDescent="0.2">
      <c r="A97" s="74"/>
      <c r="B97" s="149" t="s">
        <v>276</v>
      </c>
      <c r="C97" s="68" t="s">
        <v>12</v>
      </c>
      <c r="D97" s="69"/>
      <c r="E97" s="70"/>
      <c r="F97" s="95"/>
      <c r="G97" s="95">
        <f t="shared" si="9"/>
        <v>0</v>
      </c>
      <c r="H97" s="71"/>
      <c r="I97" s="66"/>
    </row>
    <row r="98" spans="1:9" s="72" customFormat="1" x14ac:dyDescent="0.2">
      <c r="A98" s="74"/>
      <c r="B98" s="149"/>
      <c r="C98" s="68"/>
      <c r="D98" s="69"/>
      <c r="E98" s="70"/>
      <c r="F98" s="95"/>
      <c r="G98" s="95">
        <f t="shared" si="9"/>
        <v>0</v>
      </c>
      <c r="H98" s="71"/>
      <c r="I98" s="66"/>
    </row>
    <row r="99" spans="1:9" s="72" customFormat="1" x14ac:dyDescent="0.2">
      <c r="A99" s="74"/>
      <c r="B99" s="75" t="s">
        <v>281</v>
      </c>
      <c r="C99" s="68"/>
      <c r="D99" s="69"/>
      <c r="E99" s="70"/>
      <c r="F99" s="95"/>
      <c r="G99" s="95">
        <f t="shared" si="9"/>
        <v>0</v>
      </c>
      <c r="H99" s="71"/>
      <c r="I99" s="66"/>
    </row>
    <row r="100" spans="1:9" s="72" customFormat="1" x14ac:dyDescent="0.2">
      <c r="A100" s="74"/>
      <c r="B100" s="67" t="s">
        <v>133</v>
      </c>
      <c r="C100" s="68" t="s">
        <v>12</v>
      </c>
      <c r="D100" s="69"/>
      <c r="E100" s="70"/>
      <c r="F100" s="95"/>
      <c r="G100" s="95">
        <f t="shared" si="9"/>
        <v>0</v>
      </c>
      <c r="H100" s="71"/>
      <c r="I100" s="66"/>
    </row>
    <row r="101" spans="1:9" s="72" customFormat="1" x14ac:dyDescent="0.2">
      <c r="A101" s="74"/>
      <c r="B101" s="67" t="s">
        <v>414</v>
      </c>
      <c r="C101" s="68" t="s">
        <v>12</v>
      </c>
      <c r="D101" s="69"/>
      <c r="E101" s="70"/>
      <c r="F101" s="95"/>
      <c r="G101" s="95">
        <f t="shared" ref="G101" si="10">E101*F101</f>
        <v>0</v>
      </c>
      <c r="H101" s="71"/>
      <c r="I101" s="66"/>
    </row>
    <row r="102" spans="1:9" s="72" customFormat="1" x14ac:dyDescent="0.2">
      <c r="A102" s="74"/>
      <c r="B102" s="67" t="s">
        <v>277</v>
      </c>
      <c r="C102" s="68" t="s">
        <v>12</v>
      </c>
      <c r="D102" s="69"/>
      <c r="E102" s="70"/>
      <c r="F102" s="95"/>
      <c r="G102" s="95">
        <f t="shared" si="9"/>
        <v>0</v>
      </c>
      <c r="H102" s="71"/>
      <c r="I102" s="66"/>
    </row>
    <row r="103" spans="1:9" s="72" customFormat="1" x14ac:dyDescent="0.2">
      <c r="A103" s="74"/>
      <c r="B103" s="149" t="s">
        <v>209</v>
      </c>
      <c r="C103" s="68" t="s">
        <v>12</v>
      </c>
      <c r="D103" s="69"/>
      <c r="E103" s="70"/>
      <c r="F103" s="95"/>
      <c r="G103" s="95">
        <f t="shared" si="9"/>
        <v>0</v>
      </c>
      <c r="H103" s="71"/>
      <c r="I103" s="66"/>
    </row>
    <row r="104" spans="1:9" s="72" customFormat="1" x14ac:dyDescent="0.2">
      <c r="A104" s="74"/>
      <c r="B104" s="67" t="s">
        <v>278</v>
      </c>
      <c r="C104" s="68" t="s">
        <v>12</v>
      </c>
      <c r="D104" s="69"/>
      <c r="E104" s="70"/>
      <c r="F104" s="95"/>
      <c r="G104" s="95">
        <f t="shared" si="9"/>
        <v>0</v>
      </c>
      <c r="H104" s="71"/>
      <c r="I104" s="66"/>
    </row>
    <row r="105" spans="1:9" s="72" customFormat="1" x14ac:dyDescent="0.2">
      <c r="A105" s="74"/>
      <c r="B105" s="67" t="s">
        <v>111</v>
      </c>
      <c r="C105" s="68" t="s">
        <v>12</v>
      </c>
      <c r="D105" s="69"/>
      <c r="E105" s="70"/>
      <c r="F105" s="95"/>
      <c r="G105" s="95">
        <f t="shared" si="9"/>
        <v>0</v>
      </c>
      <c r="H105" s="71"/>
      <c r="I105" s="66"/>
    </row>
    <row r="106" spans="1:9" s="72" customFormat="1" x14ac:dyDescent="0.2">
      <c r="A106" s="74"/>
      <c r="B106" s="67" t="s">
        <v>413</v>
      </c>
      <c r="C106" s="68" t="s">
        <v>12</v>
      </c>
      <c r="D106" s="69"/>
      <c r="E106" s="70"/>
      <c r="F106" s="95"/>
      <c r="G106" s="95">
        <f t="shared" ref="G106" si="11">E106*F106</f>
        <v>0</v>
      </c>
      <c r="H106" s="71"/>
      <c r="I106" s="66"/>
    </row>
    <row r="107" spans="1:9" s="72" customFormat="1" x14ac:dyDescent="0.2">
      <c r="A107" s="74"/>
      <c r="B107" s="149" t="s">
        <v>323</v>
      </c>
      <c r="C107" s="68" t="s">
        <v>12</v>
      </c>
      <c r="D107" s="69"/>
      <c r="E107" s="70"/>
      <c r="F107" s="95"/>
      <c r="G107" s="95">
        <f t="shared" si="9"/>
        <v>0</v>
      </c>
      <c r="H107" s="71"/>
      <c r="I107" s="66"/>
    </row>
    <row r="108" spans="1:9" s="72" customFormat="1" x14ac:dyDescent="0.2">
      <c r="A108" s="74"/>
      <c r="B108" s="149" t="s">
        <v>279</v>
      </c>
      <c r="C108" s="68" t="s">
        <v>12</v>
      </c>
      <c r="D108" s="69"/>
      <c r="E108" s="70"/>
      <c r="F108" s="95"/>
      <c r="G108" s="95">
        <f t="shared" si="9"/>
        <v>0</v>
      </c>
      <c r="H108" s="71"/>
      <c r="I108" s="66"/>
    </row>
    <row r="109" spans="1:9" s="72" customFormat="1" x14ac:dyDescent="0.2">
      <c r="A109" s="74"/>
      <c r="B109" s="149" t="s">
        <v>385</v>
      </c>
      <c r="C109" s="68" t="s">
        <v>12</v>
      </c>
      <c r="D109" s="69"/>
      <c r="E109" s="70"/>
      <c r="F109" s="95"/>
      <c r="G109" s="95">
        <f>E109*F109</f>
        <v>0</v>
      </c>
      <c r="H109" s="71"/>
      <c r="I109" s="66"/>
    </row>
    <row r="110" spans="1:9" s="72" customFormat="1" x14ac:dyDescent="0.2">
      <c r="A110" s="74"/>
      <c r="B110" s="149" t="s">
        <v>383</v>
      </c>
      <c r="C110" s="68" t="s">
        <v>12</v>
      </c>
      <c r="D110" s="69"/>
      <c r="E110" s="70"/>
      <c r="F110" s="95"/>
      <c r="G110" s="95">
        <f>E110*F110</f>
        <v>0</v>
      </c>
      <c r="H110" s="71"/>
      <c r="I110" s="66"/>
    </row>
    <row r="111" spans="1:9" s="72" customFormat="1" x14ac:dyDescent="0.2">
      <c r="A111" s="74"/>
      <c r="B111" s="149" t="s">
        <v>283</v>
      </c>
      <c r="C111" s="68" t="s">
        <v>12</v>
      </c>
      <c r="D111" s="69"/>
      <c r="E111" s="70"/>
      <c r="F111" s="95"/>
      <c r="G111" s="95">
        <f t="shared" si="9"/>
        <v>0</v>
      </c>
      <c r="H111" s="71"/>
      <c r="I111" s="66"/>
    </row>
    <row r="112" spans="1:9" s="72" customFormat="1" x14ac:dyDescent="0.2">
      <c r="A112" s="74"/>
      <c r="B112" s="149" t="s">
        <v>286</v>
      </c>
      <c r="C112" s="68" t="s">
        <v>12</v>
      </c>
      <c r="D112" s="69"/>
      <c r="E112" s="70"/>
      <c r="F112" s="95"/>
      <c r="G112" s="95">
        <f t="shared" si="9"/>
        <v>0</v>
      </c>
      <c r="H112" s="71"/>
      <c r="I112" s="66"/>
    </row>
    <row r="113" spans="1:9" s="72" customFormat="1" x14ac:dyDescent="0.2">
      <c r="A113" s="74"/>
      <c r="B113" s="149"/>
      <c r="C113" s="68"/>
      <c r="D113" s="69"/>
      <c r="E113" s="70"/>
      <c r="F113" s="95"/>
      <c r="G113" s="95">
        <f t="shared" si="9"/>
        <v>0</v>
      </c>
      <c r="H113" s="71"/>
      <c r="I113" s="66"/>
    </row>
    <row r="114" spans="1:9" s="72" customFormat="1" x14ac:dyDescent="0.2">
      <c r="A114" s="74"/>
      <c r="B114" s="75" t="s">
        <v>280</v>
      </c>
      <c r="C114" s="68"/>
      <c r="D114" s="69"/>
      <c r="E114" s="70"/>
      <c r="F114" s="95"/>
      <c r="G114" s="95">
        <f t="shared" si="9"/>
        <v>0</v>
      </c>
      <c r="H114" s="71"/>
      <c r="I114" s="66"/>
    </row>
    <row r="115" spans="1:9" s="72" customFormat="1" x14ac:dyDescent="0.2">
      <c r="A115" s="74"/>
      <c r="B115" s="149" t="s">
        <v>282</v>
      </c>
      <c r="C115" s="68" t="s">
        <v>12</v>
      </c>
      <c r="D115" s="69"/>
      <c r="E115" s="70"/>
      <c r="F115" s="95"/>
      <c r="G115" s="95">
        <f t="shared" si="9"/>
        <v>0</v>
      </c>
      <c r="H115" s="71"/>
      <c r="I115" s="66"/>
    </row>
    <row r="116" spans="1:9" s="72" customFormat="1" x14ac:dyDescent="0.2">
      <c r="A116" s="74"/>
      <c r="B116" s="149" t="s">
        <v>279</v>
      </c>
      <c r="C116" s="68" t="s">
        <v>12</v>
      </c>
      <c r="D116" s="69"/>
      <c r="E116" s="70"/>
      <c r="F116" s="95"/>
      <c r="G116" s="95">
        <f t="shared" si="9"/>
        <v>0</v>
      </c>
      <c r="H116" s="71"/>
      <c r="I116" s="66"/>
    </row>
    <row r="117" spans="1:9" s="72" customFormat="1" x14ac:dyDescent="0.2">
      <c r="A117" s="74"/>
      <c r="B117" s="149" t="s">
        <v>383</v>
      </c>
      <c r="C117" s="68" t="s">
        <v>12</v>
      </c>
      <c r="D117" s="69"/>
      <c r="E117" s="70"/>
      <c r="F117" s="95"/>
      <c r="G117" s="95">
        <f t="shared" si="9"/>
        <v>0</v>
      </c>
      <c r="H117" s="71"/>
      <c r="I117" s="66"/>
    </row>
    <row r="118" spans="1:9" s="72" customFormat="1" x14ac:dyDescent="0.2">
      <c r="A118" s="74"/>
      <c r="B118" s="149" t="s">
        <v>384</v>
      </c>
      <c r="C118" s="68" t="s">
        <v>12</v>
      </c>
      <c r="D118" s="69"/>
      <c r="E118" s="70"/>
      <c r="F118" s="95"/>
      <c r="G118" s="95">
        <f>E118*F118</f>
        <v>0</v>
      </c>
      <c r="H118" s="71"/>
      <c r="I118" s="66"/>
    </row>
    <row r="119" spans="1:9" s="72" customFormat="1" x14ac:dyDescent="0.2">
      <c r="A119" s="74"/>
      <c r="B119" s="149" t="s">
        <v>285</v>
      </c>
      <c r="C119" s="68" t="s">
        <v>12</v>
      </c>
      <c r="D119" s="69"/>
      <c r="E119" s="70"/>
      <c r="F119" s="95"/>
      <c r="G119" s="95">
        <f t="shared" si="9"/>
        <v>0</v>
      </c>
      <c r="H119" s="71"/>
      <c r="I119" s="66"/>
    </row>
    <row r="120" spans="1:9" s="72" customFormat="1" x14ac:dyDescent="0.2">
      <c r="A120" s="74"/>
      <c r="B120" s="149" t="s">
        <v>284</v>
      </c>
      <c r="C120" s="68" t="s">
        <v>12</v>
      </c>
      <c r="D120" s="69"/>
      <c r="E120" s="70"/>
      <c r="F120" s="95"/>
      <c r="G120" s="95">
        <f>E120*F120</f>
        <v>0</v>
      </c>
      <c r="H120" s="71"/>
      <c r="I120" s="66"/>
    </row>
    <row r="121" spans="1:9" x14ac:dyDescent="0.25">
      <c r="A121" s="61"/>
      <c r="B121" s="67"/>
      <c r="C121" s="68"/>
      <c r="D121" s="60"/>
      <c r="E121" s="101"/>
      <c r="F121" s="64"/>
      <c r="G121" s="95">
        <f t="shared" si="9"/>
        <v>0</v>
      </c>
      <c r="H121" s="60"/>
      <c r="I121" s="65"/>
    </row>
    <row r="122" spans="1:9" s="72" customFormat="1" x14ac:dyDescent="0.2">
      <c r="A122" s="146" t="s">
        <v>63</v>
      </c>
      <c r="B122" s="141" t="s">
        <v>134</v>
      </c>
      <c r="C122" s="146"/>
      <c r="D122" s="69"/>
      <c r="E122" s="147"/>
      <c r="F122" s="148"/>
      <c r="G122" s="148"/>
      <c r="H122" s="71"/>
      <c r="I122" s="69">
        <f>SUM(G123:G129)</f>
        <v>0</v>
      </c>
    </row>
    <row r="123" spans="1:9" s="72" customFormat="1" x14ac:dyDescent="0.2">
      <c r="A123" s="74"/>
      <c r="B123" s="67"/>
      <c r="C123" s="68"/>
      <c r="D123" s="69"/>
      <c r="E123" s="70"/>
      <c r="F123" s="95"/>
      <c r="G123" s="95">
        <f t="shared" ref="G123" si="12">E123*F123</f>
        <v>0</v>
      </c>
      <c r="H123" s="71"/>
      <c r="I123" s="66"/>
    </row>
    <row r="124" spans="1:9" s="72" customFormat="1" x14ac:dyDescent="0.2">
      <c r="A124" s="74"/>
      <c r="B124" s="67" t="s">
        <v>293</v>
      </c>
      <c r="C124" s="68" t="s">
        <v>12</v>
      </c>
      <c r="D124" s="69"/>
      <c r="E124" s="70"/>
      <c r="F124" s="95"/>
      <c r="G124" s="95">
        <f>E124*F124</f>
        <v>0</v>
      </c>
      <c r="H124" s="71"/>
      <c r="I124" s="66"/>
    </row>
    <row r="125" spans="1:9" s="72" customFormat="1" x14ac:dyDescent="0.2">
      <c r="A125" s="74"/>
      <c r="B125" s="67"/>
      <c r="C125" s="68"/>
      <c r="D125" s="69"/>
      <c r="E125" s="70"/>
      <c r="F125" s="95"/>
      <c r="G125" s="95"/>
      <c r="H125" s="71"/>
      <c r="I125" s="66"/>
    </row>
    <row r="126" spans="1:9" s="72" customFormat="1" x14ac:dyDescent="0.2">
      <c r="A126" s="74"/>
      <c r="B126" s="149" t="s">
        <v>287</v>
      </c>
      <c r="C126" s="68" t="s">
        <v>12</v>
      </c>
      <c r="D126" s="69"/>
      <c r="E126" s="70"/>
      <c r="F126" s="95"/>
      <c r="G126" s="95">
        <f>E126*F126</f>
        <v>0</v>
      </c>
      <c r="H126" s="71"/>
      <c r="I126" s="66"/>
    </row>
    <row r="127" spans="1:9" s="72" customFormat="1" x14ac:dyDescent="0.2">
      <c r="A127" s="74"/>
      <c r="B127" s="149" t="s">
        <v>292</v>
      </c>
      <c r="C127" s="68" t="s">
        <v>12</v>
      </c>
      <c r="D127" s="69"/>
      <c r="E127" s="70"/>
      <c r="F127" s="95"/>
      <c r="G127" s="95">
        <f>E127*F127</f>
        <v>0</v>
      </c>
      <c r="H127" s="71"/>
      <c r="I127" s="66"/>
    </row>
    <row r="128" spans="1:9" s="72" customFormat="1" x14ac:dyDescent="0.2">
      <c r="A128" s="74"/>
      <c r="B128" s="149" t="s">
        <v>288</v>
      </c>
      <c r="C128" s="68" t="s">
        <v>12</v>
      </c>
      <c r="D128" s="69"/>
      <c r="E128" s="70"/>
      <c r="F128" s="95"/>
      <c r="G128" s="95">
        <f>E128*F128</f>
        <v>0</v>
      </c>
      <c r="H128" s="71"/>
      <c r="I128" s="66"/>
    </row>
    <row r="129" spans="1:9" s="72" customFormat="1" x14ac:dyDescent="0.2">
      <c r="A129" s="74"/>
      <c r="B129" s="149"/>
      <c r="C129" s="68"/>
      <c r="D129" s="69"/>
      <c r="E129" s="70"/>
      <c r="F129" s="95"/>
      <c r="G129" s="95"/>
      <c r="H129" s="71"/>
      <c r="I129" s="66"/>
    </row>
    <row r="130" spans="1:9" s="72" customFormat="1" x14ac:dyDescent="0.2">
      <c r="A130" s="146" t="s">
        <v>64</v>
      </c>
      <c r="B130" s="141" t="s">
        <v>65</v>
      </c>
      <c r="C130" s="146"/>
      <c r="D130" s="69"/>
      <c r="E130" s="147"/>
      <c r="F130" s="148"/>
      <c r="G130" s="148"/>
      <c r="H130" s="71"/>
      <c r="I130" s="69">
        <f>SUM(G131:G134)</f>
        <v>0</v>
      </c>
    </row>
    <row r="131" spans="1:9" s="72" customFormat="1" x14ac:dyDescent="0.2">
      <c r="A131" s="74"/>
      <c r="B131" s="67"/>
      <c r="C131" s="68"/>
      <c r="D131" s="69"/>
      <c r="E131" s="70"/>
      <c r="F131" s="95"/>
      <c r="G131" s="95">
        <f t="shared" ref="G131" si="13">E131*F131</f>
        <v>0</v>
      </c>
      <c r="H131" s="71"/>
      <c r="I131" s="66"/>
    </row>
    <row r="132" spans="1:9" s="72" customFormat="1" x14ac:dyDescent="0.2">
      <c r="A132" s="74"/>
      <c r="B132" s="67" t="s">
        <v>289</v>
      </c>
      <c r="C132" s="68" t="s">
        <v>43</v>
      </c>
      <c r="D132" s="69"/>
      <c r="E132" s="70"/>
      <c r="F132" s="95"/>
      <c r="G132" s="95"/>
      <c r="H132" s="71"/>
      <c r="I132" s="66"/>
    </row>
    <row r="133" spans="1:9" s="72" customFormat="1" x14ac:dyDescent="0.2">
      <c r="A133" s="74"/>
      <c r="B133" s="149" t="s">
        <v>210</v>
      </c>
      <c r="C133" s="68" t="s">
        <v>43</v>
      </c>
      <c r="D133" s="69"/>
      <c r="E133" s="70"/>
      <c r="F133" s="95"/>
      <c r="G133" s="95">
        <f>E133*F133</f>
        <v>0</v>
      </c>
      <c r="H133" s="71"/>
      <c r="I133" s="66"/>
    </row>
    <row r="134" spans="1:9" x14ac:dyDescent="0.25">
      <c r="A134" s="61"/>
      <c r="B134" s="67"/>
      <c r="C134" s="68"/>
      <c r="D134" s="60"/>
      <c r="E134" s="101"/>
      <c r="F134" s="64"/>
      <c r="G134" s="64"/>
      <c r="H134" s="60"/>
      <c r="I134" s="65"/>
    </row>
    <row r="135" spans="1:9" s="72" customFormat="1" ht="14.25" customHeight="1" x14ac:dyDescent="0.2">
      <c r="A135" s="146" t="s">
        <v>66</v>
      </c>
      <c r="B135" s="141" t="s">
        <v>69</v>
      </c>
      <c r="C135" s="146"/>
      <c r="D135" s="69"/>
      <c r="E135" s="147"/>
      <c r="F135" s="148"/>
      <c r="G135" s="148"/>
      <c r="H135" s="71"/>
      <c r="I135" s="69">
        <f>SUM(G136:G145)</f>
        <v>0</v>
      </c>
    </row>
    <row r="136" spans="1:9" s="72" customFormat="1" x14ac:dyDescent="0.2">
      <c r="A136" s="74"/>
      <c r="B136" s="67"/>
      <c r="C136" s="68"/>
      <c r="D136" s="69"/>
      <c r="E136" s="70"/>
      <c r="F136" s="95"/>
      <c r="G136" s="95">
        <f t="shared" ref="G136:G139" si="14">E136*F136</f>
        <v>0</v>
      </c>
      <c r="H136" s="71"/>
      <c r="I136" s="66"/>
    </row>
    <row r="137" spans="1:9" s="77" customFormat="1" x14ac:dyDescent="0.2">
      <c r="A137" s="74"/>
      <c r="B137" s="83" t="s">
        <v>294</v>
      </c>
      <c r="C137" s="68" t="s">
        <v>13</v>
      </c>
      <c r="D137" s="69"/>
      <c r="E137" s="70"/>
      <c r="F137" s="95"/>
      <c r="G137" s="95">
        <f>E137*F137</f>
        <v>0</v>
      </c>
      <c r="H137" s="71"/>
      <c r="I137" s="76"/>
    </row>
    <row r="138" spans="1:9" s="77" customFormat="1" x14ac:dyDescent="0.2">
      <c r="A138" s="74"/>
      <c r="B138" s="83" t="s">
        <v>295</v>
      </c>
      <c r="C138" s="68" t="s">
        <v>13</v>
      </c>
      <c r="D138" s="69"/>
      <c r="E138" s="70"/>
      <c r="F138" s="95"/>
      <c r="G138" s="95">
        <f>E138*F138</f>
        <v>0</v>
      </c>
      <c r="H138" s="71"/>
      <c r="I138" s="76"/>
    </row>
    <row r="139" spans="1:9" s="77" customFormat="1" x14ac:dyDescent="0.2">
      <c r="A139" s="74"/>
      <c r="B139" s="83" t="s">
        <v>296</v>
      </c>
      <c r="C139" s="68" t="s">
        <v>13</v>
      </c>
      <c r="D139" s="69"/>
      <c r="E139" s="70"/>
      <c r="F139" s="95"/>
      <c r="G139" s="95">
        <f t="shared" si="14"/>
        <v>0</v>
      </c>
      <c r="H139" s="71"/>
      <c r="I139" s="76"/>
    </row>
    <row r="140" spans="1:9" s="77" customFormat="1" x14ac:dyDescent="0.2">
      <c r="A140" s="74"/>
      <c r="B140" s="83" t="s">
        <v>297</v>
      </c>
      <c r="C140" s="68" t="s">
        <v>13</v>
      </c>
      <c r="D140" s="69"/>
      <c r="E140" s="70"/>
      <c r="F140" s="95"/>
      <c r="G140" s="95">
        <f>E140*F140</f>
        <v>0</v>
      </c>
      <c r="H140" s="71"/>
      <c r="I140" s="76"/>
    </row>
    <row r="141" spans="1:9" s="77" customFormat="1" x14ac:dyDescent="0.2">
      <c r="A141" s="74"/>
      <c r="B141" s="83" t="s">
        <v>297</v>
      </c>
      <c r="C141" s="68" t="s">
        <v>13</v>
      </c>
      <c r="D141" s="69"/>
      <c r="E141" s="70"/>
      <c r="F141" s="95"/>
      <c r="G141" s="95">
        <f>E141*F141</f>
        <v>0</v>
      </c>
      <c r="H141" s="71"/>
      <c r="I141" s="76"/>
    </row>
    <row r="142" spans="1:9" s="85" customFormat="1" x14ac:dyDescent="0.2">
      <c r="A142" s="110"/>
      <c r="B142" s="150"/>
      <c r="C142" s="104"/>
      <c r="D142" s="111"/>
      <c r="E142" s="78"/>
      <c r="F142" s="96"/>
      <c r="G142" s="96"/>
      <c r="H142" s="80"/>
      <c r="I142" s="81"/>
    </row>
    <row r="143" spans="1:9" s="72" customFormat="1" x14ac:dyDescent="0.2">
      <c r="A143" s="74"/>
      <c r="B143" s="149" t="s">
        <v>70</v>
      </c>
      <c r="C143" s="68" t="s">
        <v>12</v>
      </c>
      <c r="D143" s="69"/>
      <c r="E143" s="70"/>
      <c r="F143" s="95"/>
      <c r="G143" s="95">
        <f>E143*F143</f>
        <v>0</v>
      </c>
      <c r="H143" s="71"/>
      <c r="I143" s="66"/>
    </row>
    <row r="144" spans="1:9" s="72" customFormat="1" x14ac:dyDescent="0.2">
      <c r="A144" s="74"/>
      <c r="B144" s="149" t="s">
        <v>71</v>
      </c>
      <c r="C144" s="68" t="s">
        <v>12</v>
      </c>
      <c r="D144" s="69"/>
      <c r="E144" s="70"/>
      <c r="F144" s="95"/>
      <c r="G144" s="95">
        <f>E144*F144</f>
        <v>0</v>
      </c>
      <c r="H144" s="71"/>
      <c r="I144" s="66"/>
    </row>
    <row r="145" spans="1:9" x14ac:dyDescent="0.25">
      <c r="A145" s="61"/>
      <c r="B145" s="67"/>
      <c r="C145" s="68"/>
      <c r="D145" s="60"/>
      <c r="E145" s="101"/>
      <c r="F145" s="64"/>
      <c r="G145" s="64"/>
      <c r="H145" s="60"/>
      <c r="I145" s="65"/>
    </row>
    <row r="146" spans="1:9" s="72" customFormat="1" x14ac:dyDescent="0.2">
      <c r="A146" s="146" t="s">
        <v>68</v>
      </c>
      <c r="B146" s="141" t="s">
        <v>290</v>
      </c>
      <c r="C146" s="146"/>
      <c r="D146" s="69"/>
      <c r="E146" s="147"/>
      <c r="F146" s="148"/>
      <c r="G146" s="148"/>
      <c r="H146" s="71"/>
      <c r="I146" s="69">
        <f>SUM(G147:G149)</f>
        <v>0</v>
      </c>
    </row>
    <row r="147" spans="1:9" s="72" customFormat="1" x14ac:dyDescent="0.2">
      <c r="A147" s="74"/>
      <c r="B147" s="67"/>
      <c r="C147" s="68"/>
      <c r="D147" s="69"/>
      <c r="E147" s="70"/>
      <c r="F147" s="95"/>
      <c r="G147" s="95">
        <f t="shared" ref="G147" si="15">E147*F147</f>
        <v>0</v>
      </c>
      <c r="H147" s="71"/>
      <c r="I147" s="66"/>
    </row>
    <row r="148" spans="1:9" s="72" customFormat="1" x14ac:dyDescent="0.2">
      <c r="A148" s="74"/>
      <c r="B148" s="149" t="s">
        <v>291</v>
      </c>
      <c r="C148" s="68" t="s">
        <v>12</v>
      </c>
      <c r="D148" s="69"/>
      <c r="E148" s="70"/>
      <c r="F148" s="95"/>
      <c r="G148" s="95">
        <f>E148*F148</f>
        <v>0</v>
      </c>
      <c r="H148" s="71"/>
      <c r="I148" s="66"/>
    </row>
    <row r="149" spans="1:9" s="72" customFormat="1" x14ac:dyDescent="0.2">
      <c r="A149" s="74"/>
      <c r="B149" s="149"/>
      <c r="C149" s="68"/>
      <c r="D149" s="69"/>
      <c r="E149" s="70"/>
      <c r="F149" s="95"/>
      <c r="G149" s="95">
        <f>E149*F149</f>
        <v>0</v>
      </c>
      <c r="H149" s="71"/>
      <c r="I149" s="66"/>
    </row>
    <row r="150" spans="1:9" s="72" customFormat="1" x14ac:dyDescent="0.2">
      <c r="A150" s="146" t="s">
        <v>72</v>
      </c>
      <c r="B150" s="141" t="s">
        <v>67</v>
      </c>
      <c r="C150" s="146"/>
      <c r="D150" s="69"/>
      <c r="E150" s="147"/>
      <c r="F150" s="148"/>
      <c r="G150" s="148"/>
      <c r="H150" s="71"/>
      <c r="I150" s="69">
        <f>SUM(G151:G154)</f>
        <v>0</v>
      </c>
    </row>
    <row r="151" spans="1:9" s="72" customFormat="1" x14ac:dyDescent="0.2">
      <c r="A151" s="74"/>
      <c r="B151" s="67"/>
      <c r="C151" s="68"/>
      <c r="D151" s="69"/>
      <c r="E151" s="70"/>
      <c r="F151" s="95"/>
      <c r="G151" s="95">
        <f t="shared" ref="G151" si="16">E151*F151</f>
        <v>0</v>
      </c>
      <c r="H151" s="71"/>
      <c r="I151" s="66"/>
    </row>
    <row r="152" spans="1:9" s="72" customFormat="1" x14ac:dyDescent="0.2">
      <c r="A152" s="74"/>
      <c r="B152" s="149" t="s">
        <v>211</v>
      </c>
      <c r="C152" s="68" t="s">
        <v>53</v>
      </c>
      <c r="D152" s="69"/>
      <c r="E152" s="70"/>
      <c r="F152" s="95"/>
      <c r="G152" s="95">
        <f>E152*F152</f>
        <v>0</v>
      </c>
      <c r="H152" s="71"/>
      <c r="I152" s="66"/>
    </row>
    <row r="153" spans="1:9" s="72" customFormat="1" x14ac:dyDescent="0.2">
      <c r="A153" s="74"/>
      <c r="B153" s="149" t="s">
        <v>212</v>
      </c>
      <c r="C153" s="68" t="s">
        <v>53</v>
      </c>
      <c r="D153" s="69"/>
      <c r="E153" s="70"/>
      <c r="F153" s="95"/>
      <c r="G153" s="95">
        <f>E153*F153</f>
        <v>0</v>
      </c>
      <c r="H153" s="71"/>
      <c r="I153" s="66"/>
    </row>
    <row r="154" spans="1:9" s="72" customFormat="1" x14ac:dyDescent="0.2">
      <c r="A154" s="74"/>
      <c r="B154" s="149"/>
      <c r="C154" s="68"/>
      <c r="D154" s="69"/>
      <c r="E154" s="70"/>
      <c r="F154" s="95"/>
      <c r="G154" s="95"/>
      <c r="H154" s="71"/>
      <c r="I154" s="66"/>
    </row>
    <row r="155" spans="1:9" s="72" customFormat="1" x14ac:dyDescent="0.2">
      <c r="A155" s="146" t="s">
        <v>79</v>
      </c>
      <c r="B155" s="141" t="s">
        <v>73</v>
      </c>
      <c r="C155" s="146"/>
      <c r="D155" s="69"/>
      <c r="E155" s="147"/>
      <c r="F155" s="148"/>
      <c r="G155" s="148"/>
      <c r="H155" s="71"/>
      <c r="I155" s="69">
        <f>SUM(G156:G191)</f>
        <v>0</v>
      </c>
    </row>
    <row r="156" spans="1:9" s="72" customFormat="1" x14ac:dyDescent="0.2">
      <c r="A156" s="74"/>
      <c r="B156" s="67"/>
      <c r="C156" s="68"/>
      <c r="D156" s="69"/>
      <c r="E156" s="70"/>
      <c r="F156" s="95"/>
      <c r="G156" s="95">
        <f t="shared" ref="G156:G159" si="17">E156*F156</f>
        <v>0</v>
      </c>
      <c r="H156" s="71"/>
      <c r="I156" s="66"/>
    </row>
    <row r="157" spans="1:9" s="72" customFormat="1" ht="25.5" x14ac:dyDescent="0.2">
      <c r="A157" s="74"/>
      <c r="B157" s="67" t="s">
        <v>61</v>
      </c>
      <c r="C157" s="68" t="s">
        <v>43</v>
      </c>
      <c r="D157" s="69"/>
      <c r="E157" s="70"/>
      <c r="F157" s="95"/>
      <c r="G157" s="95">
        <f>E157*F157</f>
        <v>0</v>
      </c>
      <c r="H157" s="71"/>
      <c r="I157" s="66"/>
    </row>
    <row r="158" spans="1:9" s="72" customFormat="1" x14ac:dyDescent="0.2">
      <c r="A158" s="74"/>
      <c r="B158" s="67"/>
      <c r="C158" s="68"/>
      <c r="D158" s="69"/>
      <c r="E158" s="70"/>
      <c r="F158" s="95"/>
      <c r="G158" s="95"/>
      <c r="H158" s="71"/>
      <c r="I158" s="66"/>
    </row>
    <row r="159" spans="1:9" s="82" customFormat="1" x14ac:dyDescent="0.2">
      <c r="A159" s="74"/>
      <c r="B159" s="79" t="s">
        <v>77</v>
      </c>
      <c r="C159" s="68"/>
      <c r="D159" s="69"/>
      <c r="E159" s="70"/>
      <c r="F159" s="95"/>
      <c r="G159" s="96">
        <f t="shared" si="17"/>
        <v>0</v>
      </c>
      <c r="H159" s="80"/>
      <c r="I159" s="81"/>
    </row>
    <row r="160" spans="1:9" s="84" customFormat="1" x14ac:dyDescent="0.2">
      <c r="A160" s="74"/>
      <c r="B160" s="83" t="s">
        <v>109</v>
      </c>
      <c r="C160" s="68" t="s">
        <v>53</v>
      </c>
      <c r="D160" s="69"/>
      <c r="E160" s="70"/>
      <c r="F160" s="95"/>
      <c r="G160" s="95">
        <f>E160*F160</f>
        <v>0</v>
      </c>
      <c r="H160" s="71"/>
      <c r="I160" s="76"/>
    </row>
    <row r="161" spans="1:9" s="84" customFormat="1" x14ac:dyDescent="0.2">
      <c r="A161" s="74"/>
      <c r="B161" s="83" t="s">
        <v>124</v>
      </c>
      <c r="C161" s="68" t="s">
        <v>53</v>
      </c>
      <c r="D161" s="69"/>
      <c r="E161" s="70"/>
      <c r="F161" s="95"/>
      <c r="G161" s="95">
        <f t="shared" ref="G161:G162" si="18">E161*F161</f>
        <v>0</v>
      </c>
      <c r="H161" s="71"/>
      <c r="I161" s="76"/>
    </row>
    <row r="162" spans="1:9" s="84" customFormat="1" x14ac:dyDescent="0.2">
      <c r="A162" s="74"/>
      <c r="B162" s="83" t="s">
        <v>74</v>
      </c>
      <c r="C162" s="68" t="s">
        <v>53</v>
      </c>
      <c r="D162" s="69"/>
      <c r="E162" s="70"/>
      <c r="F162" s="95"/>
      <c r="G162" s="95">
        <f t="shared" si="18"/>
        <v>0</v>
      </c>
      <c r="H162" s="71"/>
      <c r="I162" s="76"/>
    </row>
    <row r="163" spans="1:9" s="82" customFormat="1" x14ac:dyDescent="0.2">
      <c r="A163" s="74"/>
      <c r="B163" s="83" t="s">
        <v>75</v>
      </c>
      <c r="C163" s="68" t="s">
        <v>53</v>
      </c>
      <c r="D163" s="69"/>
      <c r="E163" s="70"/>
      <c r="F163" s="95"/>
      <c r="G163" s="95">
        <f>E163*F163</f>
        <v>0</v>
      </c>
      <c r="H163" s="80"/>
      <c r="I163" s="81"/>
    </row>
    <row r="164" spans="1:9" s="82" customFormat="1" x14ac:dyDescent="0.2">
      <c r="A164" s="74"/>
      <c r="B164" s="83"/>
      <c r="C164" s="68"/>
      <c r="D164" s="69"/>
      <c r="E164" s="70"/>
      <c r="F164" s="95"/>
      <c r="G164" s="96"/>
      <c r="H164" s="80"/>
      <c r="I164" s="81"/>
    </row>
    <row r="165" spans="1:9" s="82" customFormat="1" x14ac:dyDescent="0.2">
      <c r="A165" s="74"/>
      <c r="B165" s="79" t="s">
        <v>298</v>
      </c>
      <c r="C165" s="68"/>
      <c r="D165" s="69"/>
      <c r="E165" s="70"/>
      <c r="F165" s="95"/>
      <c r="G165" s="96">
        <f t="shared" ref="G165" si="19">E165*F165</f>
        <v>0</v>
      </c>
      <c r="H165" s="80"/>
      <c r="I165" s="81"/>
    </row>
    <row r="166" spans="1:9" s="84" customFormat="1" x14ac:dyDescent="0.2">
      <c r="A166" s="74"/>
      <c r="B166" s="83" t="s">
        <v>122</v>
      </c>
      <c r="C166" s="68" t="s">
        <v>53</v>
      </c>
      <c r="D166" s="69"/>
      <c r="E166" s="70"/>
      <c r="F166" s="95"/>
      <c r="G166" s="95">
        <f>E166*F166</f>
        <v>0</v>
      </c>
      <c r="H166" s="71"/>
      <c r="I166" s="76"/>
    </row>
    <row r="167" spans="1:9" s="84" customFormat="1" x14ac:dyDescent="0.2">
      <c r="A167" s="74"/>
      <c r="B167" s="83" t="s">
        <v>123</v>
      </c>
      <c r="C167" s="68" t="s">
        <v>53</v>
      </c>
      <c r="D167" s="69"/>
      <c r="E167" s="70"/>
      <c r="F167" s="95"/>
      <c r="G167" s="95">
        <f>E167*F167</f>
        <v>0</v>
      </c>
      <c r="H167" s="71"/>
      <c r="I167" s="76"/>
    </row>
    <row r="168" spans="1:9" s="84" customFormat="1" x14ac:dyDescent="0.2">
      <c r="A168" s="74"/>
      <c r="B168" s="83" t="s">
        <v>124</v>
      </c>
      <c r="C168" s="68" t="s">
        <v>53</v>
      </c>
      <c r="D168" s="69"/>
      <c r="E168" s="70"/>
      <c r="F168" s="95"/>
      <c r="G168" s="95">
        <f t="shared" ref="G168" si="20">E168*F168</f>
        <v>0</v>
      </c>
      <c r="H168" s="71"/>
      <c r="I168" s="76"/>
    </row>
    <row r="169" spans="1:9" s="84" customFormat="1" x14ac:dyDescent="0.2">
      <c r="A169" s="74"/>
      <c r="B169" s="83" t="s">
        <v>74</v>
      </c>
      <c r="C169" s="68" t="s">
        <v>53</v>
      </c>
      <c r="D169" s="69"/>
      <c r="E169" s="70"/>
      <c r="F169" s="95"/>
      <c r="G169" s="95">
        <f>E169*F169</f>
        <v>0</v>
      </c>
      <c r="H169" s="71"/>
      <c r="I169" s="76"/>
    </row>
    <row r="170" spans="1:9" s="84" customFormat="1" x14ac:dyDescent="0.2">
      <c r="A170" s="74"/>
      <c r="B170" s="83" t="s">
        <v>215</v>
      </c>
      <c r="C170" s="68" t="s">
        <v>53</v>
      </c>
      <c r="D170" s="69"/>
      <c r="E170" s="70"/>
      <c r="F170" s="95"/>
      <c r="G170" s="95">
        <f>E170*F170</f>
        <v>0</v>
      </c>
      <c r="H170" s="71"/>
      <c r="I170" s="76"/>
    </row>
    <row r="171" spans="1:9" s="84" customFormat="1" x14ac:dyDescent="0.2">
      <c r="A171" s="74"/>
      <c r="B171" s="83" t="s">
        <v>113</v>
      </c>
      <c r="C171" s="68" t="s">
        <v>53</v>
      </c>
      <c r="D171" s="69"/>
      <c r="E171" s="70"/>
      <c r="F171" s="95"/>
      <c r="G171" s="95">
        <f t="shared" ref="G171:G172" si="21">E171*F171</f>
        <v>0</v>
      </c>
      <c r="H171" s="71"/>
      <c r="I171" s="76"/>
    </row>
    <row r="172" spans="1:9" s="84" customFormat="1" x14ac:dyDescent="0.2">
      <c r="A172" s="74"/>
      <c r="B172" s="83" t="s">
        <v>213</v>
      </c>
      <c r="C172" s="68" t="s">
        <v>53</v>
      </c>
      <c r="D172" s="69"/>
      <c r="E172" s="70"/>
      <c r="F172" s="95"/>
      <c r="G172" s="95">
        <f t="shared" si="21"/>
        <v>0</v>
      </c>
      <c r="H172" s="71"/>
      <c r="I172" s="76"/>
    </row>
    <row r="173" spans="1:9" s="82" customFormat="1" x14ac:dyDescent="0.2">
      <c r="A173" s="74"/>
      <c r="B173" s="83" t="s">
        <v>76</v>
      </c>
      <c r="C173" s="68" t="s">
        <v>12</v>
      </c>
      <c r="D173" s="69"/>
      <c r="E173" s="70"/>
      <c r="F173" s="95"/>
      <c r="G173" s="95">
        <f>E173*F173</f>
        <v>0</v>
      </c>
      <c r="H173" s="80"/>
      <c r="I173" s="81"/>
    </row>
    <row r="174" spans="1:9" s="82" customFormat="1" x14ac:dyDescent="0.2">
      <c r="A174" s="74"/>
      <c r="B174" s="83"/>
      <c r="C174" s="68"/>
      <c r="D174" s="69"/>
      <c r="E174" s="70"/>
      <c r="F174" s="95"/>
      <c r="G174" s="96"/>
      <c r="H174" s="80"/>
      <c r="I174" s="81"/>
    </row>
    <row r="175" spans="1:9" s="82" customFormat="1" x14ac:dyDescent="0.2">
      <c r="A175" s="74"/>
      <c r="B175" s="79" t="s">
        <v>78</v>
      </c>
      <c r="C175" s="68"/>
      <c r="D175" s="69"/>
      <c r="E175" s="70"/>
      <c r="F175" s="95"/>
      <c r="G175" s="96">
        <f t="shared" ref="G175" si="22">E175*F175</f>
        <v>0</v>
      </c>
      <c r="H175" s="80"/>
      <c r="I175" s="81"/>
    </row>
    <row r="176" spans="1:9" s="84" customFormat="1" x14ac:dyDescent="0.2">
      <c r="A176" s="74"/>
      <c r="B176" s="83" t="s">
        <v>122</v>
      </c>
      <c r="C176" s="68" t="s">
        <v>53</v>
      </c>
      <c r="D176" s="69"/>
      <c r="E176" s="70"/>
      <c r="F176" s="95"/>
      <c r="G176" s="95">
        <f>E176*F176</f>
        <v>0</v>
      </c>
      <c r="H176" s="71"/>
      <c r="I176" s="76"/>
    </row>
    <row r="177" spans="1:9" s="84" customFormat="1" x14ac:dyDescent="0.2">
      <c r="A177" s="74"/>
      <c r="B177" s="83" t="s">
        <v>123</v>
      </c>
      <c r="C177" s="68" t="s">
        <v>53</v>
      </c>
      <c r="D177" s="69"/>
      <c r="E177" s="70"/>
      <c r="F177" s="95"/>
      <c r="G177" s="95">
        <f>E177*F177</f>
        <v>0</v>
      </c>
      <c r="H177" s="71"/>
      <c r="I177" s="76"/>
    </row>
    <row r="178" spans="1:9" s="84" customFormat="1" x14ac:dyDescent="0.2">
      <c r="A178" s="74"/>
      <c r="B178" s="83" t="s">
        <v>124</v>
      </c>
      <c r="C178" s="68" t="s">
        <v>53</v>
      </c>
      <c r="D178" s="69"/>
      <c r="E178" s="70"/>
      <c r="F178" s="95"/>
      <c r="G178" s="95">
        <f t="shared" ref="G178:G182" si="23">E178*F178</f>
        <v>0</v>
      </c>
      <c r="H178" s="71"/>
      <c r="I178" s="76"/>
    </row>
    <row r="179" spans="1:9" s="84" customFormat="1" x14ac:dyDescent="0.2">
      <c r="A179" s="74"/>
      <c r="B179" s="83" t="s">
        <v>74</v>
      </c>
      <c r="C179" s="68" t="s">
        <v>53</v>
      </c>
      <c r="D179" s="69"/>
      <c r="E179" s="70"/>
      <c r="F179" s="95"/>
      <c r="G179" s="95">
        <f>E179*F179</f>
        <v>0</v>
      </c>
      <c r="H179" s="71"/>
      <c r="I179" s="76"/>
    </row>
    <row r="180" spans="1:9" s="84" customFormat="1" x14ac:dyDescent="0.2">
      <c r="A180" s="74"/>
      <c r="B180" s="83" t="s">
        <v>215</v>
      </c>
      <c r="C180" s="68" t="s">
        <v>53</v>
      </c>
      <c r="D180" s="69"/>
      <c r="E180" s="70"/>
      <c r="F180" s="95"/>
      <c r="G180" s="95">
        <f>E180*F180</f>
        <v>0</v>
      </c>
      <c r="H180" s="71"/>
      <c r="I180" s="76"/>
    </row>
    <row r="181" spans="1:9" s="84" customFormat="1" x14ac:dyDescent="0.2">
      <c r="A181" s="74"/>
      <c r="B181" s="83" t="s">
        <v>113</v>
      </c>
      <c r="C181" s="68" t="s">
        <v>53</v>
      </c>
      <c r="D181" s="69"/>
      <c r="E181" s="70"/>
      <c r="F181" s="95"/>
      <c r="G181" s="95">
        <f t="shared" si="23"/>
        <v>0</v>
      </c>
      <c r="H181" s="71"/>
      <c r="I181" s="76"/>
    </row>
    <row r="182" spans="1:9" s="84" customFormat="1" x14ac:dyDescent="0.2">
      <c r="A182" s="74"/>
      <c r="B182" s="83" t="s">
        <v>114</v>
      </c>
      <c r="C182" s="68" t="s">
        <v>53</v>
      </c>
      <c r="D182" s="69"/>
      <c r="E182" s="70"/>
      <c r="F182" s="95"/>
      <c r="G182" s="95">
        <f t="shared" si="23"/>
        <v>0</v>
      </c>
      <c r="H182" s="71"/>
      <c r="I182" s="76"/>
    </row>
    <row r="183" spans="1:9" s="84" customFormat="1" x14ac:dyDescent="0.2">
      <c r="A183" s="74"/>
      <c r="B183" s="83" t="s">
        <v>213</v>
      </c>
      <c r="C183" s="68" t="s">
        <v>53</v>
      </c>
      <c r="D183" s="69"/>
      <c r="E183" s="70"/>
      <c r="F183" s="95"/>
      <c r="G183" s="95">
        <f t="shared" ref="G183:G184" si="24">E183*F183</f>
        <v>0</v>
      </c>
      <c r="H183" s="71"/>
      <c r="I183" s="76"/>
    </row>
    <row r="184" spans="1:9" s="84" customFormat="1" x14ac:dyDescent="0.2">
      <c r="A184" s="74"/>
      <c r="B184" s="83" t="s">
        <v>214</v>
      </c>
      <c r="C184" s="68" t="s">
        <v>53</v>
      </c>
      <c r="D184" s="69"/>
      <c r="E184" s="70"/>
      <c r="F184" s="95"/>
      <c r="G184" s="95">
        <f t="shared" si="24"/>
        <v>0</v>
      </c>
      <c r="H184" s="71"/>
      <c r="I184" s="76"/>
    </row>
    <row r="185" spans="1:9" s="82" customFormat="1" x14ac:dyDescent="0.2">
      <c r="A185" s="74"/>
      <c r="B185" s="83" t="s">
        <v>76</v>
      </c>
      <c r="C185" s="68" t="s">
        <v>12</v>
      </c>
      <c r="D185" s="69"/>
      <c r="E185" s="70"/>
      <c r="F185" s="95"/>
      <c r="G185" s="95">
        <f>E185*F185</f>
        <v>0</v>
      </c>
      <c r="H185" s="80"/>
      <c r="I185" s="81"/>
    </row>
    <row r="186" spans="1:9" s="82" customFormat="1" x14ac:dyDescent="0.2">
      <c r="A186" s="74"/>
      <c r="B186" s="83"/>
      <c r="C186" s="68"/>
      <c r="D186" s="69"/>
      <c r="E186" s="70"/>
      <c r="F186" s="95"/>
      <c r="G186" s="95"/>
      <c r="H186" s="80"/>
      <c r="I186" s="81"/>
    </row>
    <row r="187" spans="1:9" s="82" customFormat="1" x14ac:dyDescent="0.2">
      <c r="A187" s="74"/>
      <c r="B187" s="79" t="s">
        <v>414</v>
      </c>
      <c r="C187" s="68"/>
      <c r="D187" s="69"/>
      <c r="E187" s="70"/>
      <c r="F187" s="95"/>
      <c r="G187" s="96">
        <f t="shared" ref="G187" si="25">E187*F187</f>
        <v>0</v>
      </c>
      <c r="H187" s="80"/>
      <c r="I187" s="81"/>
    </row>
    <row r="188" spans="1:9" s="82" customFormat="1" x14ac:dyDescent="0.2">
      <c r="A188" s="74"/>
      <c r="B188" s="83" t="s">
        <v>299</v>
      </c>
      <c r="C188" s="68" t="s">
        <v>43</v>
      </c>
      <c r="D188" s="69"/>
      <c r="E188" s="70"/>
      <c r="F188" s="95"/>
      <c r="G188" s="95">
        <f>E188*F188</f>
        <v>0</v>
      </c>
      <c r="H188" s="80"/>
      <c r="I188" s="81"/>
    </row>
    <row r="189" spans="1:9" s="82" customFormat="1" x14ac:dyDescent="0.2">
      <c r="A189" s="74"/>
      <c r="B189" s="83" t="s">
        <v>415</v>
      </c>
      <c r="C189" s="68" t="s">
        <v>12</v>
      </c>
      <c r="D189" s="69"/>
      <c r="E189" s="70"/>
      <c r="F189" s="95"/>
      <c r="G189" s="95">
        <f>E189*F189</f>
        <v>0</v>
      </c>
      <c r="H189" s="80"/>
      <c r="I189" s="81"/>
    </row>
    <row r="190" spans="1:9" s="82" customFormat="1" x14ac:dyDescent="0.2">
      <c r="A190" s="74"/>
      <c r="B190" s="83" t="s">
        <v>120</v>
      </c>
      <c r="C190" s="68" t="s">
        <v>12</v>
      </c>
      <c r="D190" s="69"/>
      <c r="E190" s="70"/>
      <c r="F190" s="95"/>
      <c r="G190" s="95">
        <f>E190*F190</f>
        <v>0</v>
      </c>
      <c r="H190" s="80"/>
      <c r="I190" s="81"/>
    </row>
    <row r="191" spans="1:9" x14ac:dyDescent="0.25">
      <c r="A191" s="61"/>
      <c r="B191" s="67"/>
      <c r="C191" s="68"/>
      <c r="D191" s="60"/>
      <c r="E191" s="101"/>
      <c r="F191" s="64"/>
      <c r="G191" s="64"/>
      <c r="H191" s="60"/>
      <c r="I191" s="65"/>
    </row>
    <row r="192" spans="1:9" s="72" customFormat="1" x14ac:dyDescent="0.2">
      <c r="A192" s="146" t="s">
        <v>300</v>
      </c>
      <c r="B192" s="141" t="s">
        <v>301</v>
      </c>
      <c r="C192" s="146"/>
      <c r="D192" s="69"/>
      <c r="E192" s="147"/>
      <c r="F192" s="148"/>
      <c r="G192" s="148"/>
      <c r="H192" s="71"/>
      <c r="I192" s="69">
        <f>SUM(G194:G197)</f>
        <v>0</v>
      </c>
    </row>
    <row r="193" spans="1:9" s="72" customFormat="1" x14ac:dyDescent="0.2">
      <c r="A193" s="74"/>
      <c r="B193" s="67"/>
      <c r="C193" s="68"/>
      <c r="D193" s="69"/>
      <c r="E193" s="70"/>
      <c r="F193" s="95"/>
      <c r="G193" s="95">
        <f t="shared" ref="G193" si="26">E193*F193</f>
        <v>0</v>
      </c>
      <c r="H193" s="71"/>
      <c r="I193" s="66"/>
    </row>
    <row r="194" spans="1:9" s="85" customFormat="1" x14ac:dyDescent="0.2">
      <c r="A194" s="74"/>
      <c r="B194" s="83" t="s">
        <v>408</v>
      </c>
      <c r="C194" s="68" t="s">
        <v>53</v>
      </c>
      <c r="D194" s="69"/>
      <c r="E194" s="70"/>
      <c r="F194" s="96"/>
      <c r="G194" s="96">
        <f>E194*F194</f>
        <v>0</v>
      </c>
      <c r="H194" s="80"/>
      <c r="I194" s="81"/>
    </row>
    <row r="195" spans="1:9" s="85" customFormat="1" x14ac:dyDescent="0.2">
      <c r="A195" s="74"/>
      <c r="B195" s="83" t="s">
        <v>409</v>
      </c>
      <c r="C195" s="68" t="s">
        <v>53</v>
      </c>
      <c r="D195" s="69"/>
      <c r="E195" s="70"/>
      <c r="F195" s="96"/>
      <c r="G195" s="96">
        <f>E195*F195</f>
        <v>0</v>
      </c>
      <c r="H195" s="80"/>
      <c r="I195" s="81"/>
    </row>
    <row r="196" spans="1:9" s="85" customFormat="1" x14ac:dyDescent="0.2">
      <c r="A196" s="74"/>
      <c r="B196" s="83" t="s">
        <v>410</v>
      </c>
      <c r="C196" s="68" t="s">
        <v>53</v>
      </c>
      <c r="D196" s="69"/>
      <c r="E196" s="70"/>
      <c r="F196" s="96"/>
      <c r="G196" s="96">
        <f>E196*F196</f>
        <v>0</v>
      </c>
      <c r="H196" s="80"/>
      <c r="I196" s="81"/>
    </row>
    <row r="197" spans="1:9" s="85" customFormat="1" ht="25.5" x14ac:dyDescent="0.2">
      <c r="A197" s="74"/>
      <c r="B197" s="159" t="s">
        <v>411</v>
      </c>
      <c r="C197" s="68" t="s">
        <v>53</v>
      </c>
      <c r="D197" s="69"/>
      <c r="E197" s="70"/>
      <c r="F197" s="96"/>
      <c r="G197" s="96">
        <f>E197*F197</f>
        <v>0</v>
      </c>
      <c r="H197" s="80"/>
      <c r="I197" s="81"/>
    </row>
    <row r="198" spans="1:9" x14ac:dyDescent="0.25">
      <c r="A198" s="61"/>
      <c r="B198" s="67"/>
      <c r="C198" s="68"/>
      <c r="D198" s="60"/>
      <c r="E198" s="101"/>
      <c r="F198" s="64"/>
      <c r="G198" s="64"/>
      <c r="H198" s="60"/>
      <c r="I198" s="65"/>
    </row>
    <row r="199" spans="1:9" s="72" customFormat="1" x14ac:dyDescent="0.2">
      <c r="A199" s="146" t="s">
        <v>302</v>
      </c>
      <c r="B199" s="141" t="s">
        <v>303</v>
      </c>
      <c r="C199" s="146"/>
      <c r="D199" s="69"/>
      <c r="E199" s="147"/>
      <c r="F199" s="148"/>
      <c r="G199" s="148"/>
      <c r="H199" s="71"/>
      <c r="I199" s="69">
        <f>SUM(G201:G202)</f>
        <v>0</v>
      </c>
    </row>
    <row r="200" spans="1:9" s="72" customFormat="1" x14ac:dyDescent="0.2">
      <c r="A200" s="74"/>
      <c r="B200" s="67"/>
      <c r="C200" s="68"/>
      <c r="D200" s="69"/>
      <c r="E200" s="70"/>
      <c r="F200" s="95"/>
      <c r="G200" s="95">
        <f t="shared" ref="G200" si="27">E200*F200</f>
        <v>0</v>
      </c>
      <c r="H200" s="71"/>
      <c r="I200" s="66"/>
    </row>
    <row r="201" spans="1:9" s="85" customFormat="1" x14ac:dyDescent="0.2">
      <c r="A201" s="74"/>
      <c r="B201" s="83" t="s">
        <v>304</v>
      </c>
      <c r="C201" s="68" t="s">
        <v>53</v>
      </c>
      <c r="D201" s="69"/>
      <c r="E201" s="70"/>
      <c r="F201" s="96"/>
      <c r="G201" s="96">
        <f>E201*F201</f>
        <v>0</v>
      </c>
      <c r="H201" s="80"/>
      <c r="I201" s="81"/>
    </row>
    <row r="202" spans="1:9" x14ac:dyDescent="0.25">
      <c r="A202" s="61"/>
      <c r="B202" s="67"/>
      <c r="C202" s="68"/>
      <c r="D202" s="60"/>
      <c r="E202" s="101"/>
      <c r="F202" s="64"/>
      <c r="G202" s="64"/>
      <c r="H202" s="60"/>
      <c r="I202" s="65"/>
    </row>
    <row r="203" spans="1:9" x14ac:dyDescent="0.25">
      <c r="A203" s="61"/>
      <c r="B203" s="67"/>
      <c r="C203" s="68"/>
      <c r="D203" s="60"/>
      <c r="E203" s="101"/>
      <c r="F203" s="64"/>
      <c r="G203" s="64"/>
      <c r="H203" s="60"/>
      <c r="I203" s="65"/>
    </row>
    <row r="204" spans="1:9" s="72" customFormat="1" x14ac:dyDescent="0.2">
      <c r="A204" s="146" t="s">
        <v>92</v>
      </c>
      <c r="B204" s="141" t="s">
        <v>305</v>
      </c>
      <c r="C204" s="146"/>
      <c r="D204" s="69"/>
      <c r="E204" s="147"/>
      <c r="F204" s="148"/>
      <c r="G204" s="148"/>
      <c r="H204" s="71"/>
      <c r="I204" s="69">
        <f>SUM(G205:G209)</f>
        <v>0</v>
      </c>
    </row>
    <row r="205" spans="1:9" s="72" customFormat="1" x14ac:dyDescent="0.2">
      <c r="A205" s="74"/>
      <c r="B205" s="67"/>
      <c r="C205" s="68"/>
      <c r="D205" s="69"/>
      <c r="E205" s="70"/>
      <c r="F205" s="95"/>
      <c r="G205" s="95">
        <f t="shared" ref="G205" si="28">E205*F205</f>
        <v>0</v>
      </c>
      <c r="H205" s="71"/>
      <c r="I205" s="66"/>
    </row>
    <row r="206" spans="1:9" s="85" customFormat="1" x14ac:dyDescent="0.2">
      <c r="A206" s="74"/>
      <c r="B206" s="83" t="s">
        <v>308</v>
      </c>
      <c r="C206" s="68" t="s">
        <v>12</v>
      </c>
      <c r="D206" s="69"/>
      <c r="E206" s="70"/>
      <c r="F206" s="96"/>
      <c r="G206" s="96">
        <f>E206*F206</f>
        <v>0</v>
      </c>
      <c r="H206" s="80"/>
      <c r="I206" s="81"/>
    </row>
    <row r="207" spans="1:9" s="85" customFormat="1" x14ac:dyDescent="0.2">
      <c r="A207" s="74"/>
      <c r="B207" s="83" t="s">
        <v>402</v>
      </c>
      <c r="C207" s="68" t="s">
        <v>12</v>
      </c>
      <c r="D207" s="69"/>
      <c r="E207" s="70"/>
      <c r="F207" s="96"/>
      <c r="G207" s="96">
        <f>E207*F207</f>
        <v>0</v>
      </c>
      <c r="H207" s="80"/>
      <c r="I207" s="81"/>
    </row>
    <row r="208" spans="1:9" s="85" customFormat="1" x14ac:dyDescent="0.2">
      <c r="A208" s="74"/>
      <c r="B208" s="83" t="s">
        <v>306</v>
      </c>
      <c r="C208" s="68" t="s">
        <v>43</v>
      </c>
      <c r="D208" s="69"/>
      <c r="E208" s="70"/>
      <c r="F208" s="96"/>
      <c r="G208" s="96">
        <f>E208*F208</f>
        <v>0</v>
      </c>
      <c r="H208" s="80"/>
      <c r="I208" s="81"/>
    </row>
    <row r="209" spans="1:9" s="85" customFormat="1" x14ac:dyDescent="0.2">
      <c r="A209" s="74"/>
      <c r="B209" s="83" t="s">
        <v>307</v>
      </c>
      <c r="C209" s="68" t="s">
        <v>43</v>
      </c>
      <c r="D209" s="69"/>
      <c r="E209" s="70"/>
      <c r="F209" s="96"/>
      <c r="G209" s="96">
        <f>E209*F209</f>
        <v>0</v>
      </c>
      <c r="H209" s="80"/>
      <c r="I209" s="81"/>
    </row>
    <row r="210" spans="1:9" x14ac:dyDescent="0.25">
      <c r="A210" s="61"/>
      <c r="B210" s="67"/>
      <c r="C210" s="68"/>
      <c r="D210" s="60"/>
      <c r="E210" s="101"/>
      <c r="F210" s="64"/>
      <c r="G210" s="64"/>
      <c r="H210" s="60"/>
      <c r="I210" s="65"/>
    </row>
    <row r="211" spans="1:9" s="72" customFormat="1" x14ac:dyDescent="0.2">
      <c r="A211" s="146" t="s">
        <v>218</v>
      </c>
      <c r="B211" s="141" t="s">
        <v>80</v>
      </c>
      <c r="C211" s="146"/>
      <c r="D211" s="69"/>
      <c r="E211" s="147"/>
      <c r="F211" s="148"/>
      <c r="G211" s="148"/>
      <c r="H211" s="71"/>
      <c r="I211" s="69">
        <f>SUM(G212:G224)</f>
        <v>0</v>
      </c>
    </row>
    <row r="212" spans="1:9" s="72" customFormat="1" x14ac:dyDescent="0.2">
      <c r="A212" s="74"/>
      <c r="B212" s="67"/>
      <c r="C212" s="68"/>
      <c r="D212" s="69"/>
      <c r="E212" s="70"/>
      <c r="F212" s="95"/>
      <c r="G212" s="95">
        <f t="shared" ref="G212:G219" si="29">E212*F212</f>
        <v>0</v>
      </c>
      <c r="H212" s="71"/>
      <c r="I212" s="66"/>
    </row>
    <row r="213" spans="1:9" s="85" customFormat="1" x14ac:dyDescent="0.2">
      <c r="A213" s="74"/>
      <c r="B213" s="83" t="s">
        <v>81</v>
      </c>
      <c r="C213" s="68" t="s">
        <v>53</v>
      </c>
      <c r="D213" s="69"/>
      <c r="E213" s="70"/>
      <c r="F213" s="96"/>
      <c r="G213" s="96">
        <f>E213*F213</f>
        <v>0</v>
      </c>
      <c r="H213" s="80"/>
      <c r="I213" s="81"/>
    </row>
    <row r="214" spans="1:9" s="85" customFormat="1" x14ac:dyDescent="0.2">
      <c r="A214" s="74"/>
      <c r="B214" s="83" t="s">
        <v>309</v>
      </c>
      <c r="C214" s="68" t="s">
        <v>53</v>
      </c>
      <c r="D214" s="69"/>
      <c r="E214" s="70"/>
      <c r="F214" s="96"/>
      <c r="G214" s="96">
        <f t="shared" ref="G214" si="30">E214*F214</f>
        <v>0</v>
      </c>
      <c r="H214" s="80"/>
      <c r="I214" s="81"/>
    </row>
    <row r="215" spans="1:9" s="85" customFormat="1" x14ac:dyDescent="0.2">
      <c r="A215" s="74"/>
      <c r="B215" s="83" t="s">
        <v>82</v>
      </c>
      <c r="C215" s="68" t="s">
        <v>53</v>
      </c>
      <c r="D215" s="69"/>
      <c r="E215" s="70"/>
      <c r="F215" s="96"/>
      <c r="G215" s="96">
        <f t="shared" si="29"/>
        <v>0</v>
      </c>
      <c r="H215" s="80"/>
      <c r="I215" s="81"/>
    </row>
    <row r="216" spans="1:9" s="85" customFormat="1" x14ac:dyDescent="0.2">
      <c r="A216" s="74"/>
      <c r="B216" s="83" t="s">
        <v>87</v>
      </c>
      <c r="C216" s="68" t="s">
        <v>53</v>
      </c>
      <c r="D216" s="69"/>
      <c r="E216" s="70"/>
      <c r="F216" s="96"/>
      <c r="G216" s="96">
        <f t="shared" si="29"/>
        <v>0</v>
      </c>
      <c r="H216" s="80"/>
      <c r="I216" s="81"/>
    </row>
    <row r="217" spans="1:9" s="85" customFormat="1" x14ac:dyDescent="0.2">
      <c r="A217" s="74"/>
      <c r="B217" s="83" t="s">
        <v>83</v>
      </c>
      <c r="C217" s="68" t="s">
        <v>53</v>
      </c>
      <c r="D217" s="69"/>
      <c r="E217" s="70"/>
      <c r="F217" s="96"/>
      <c r="G217" s="96">
        <f t="shared" si="29"/>
        <v>0</v>
      </c>
      <c r="H217" s="80"/>
      <c r="I217" s="81"/>
    </row>
    <row r="218" spans="1:9" s="85" customFormat="1" x14ac:dyDescent="0.2">
      <c r="A218" s="74"/>
      <c r="B218" s="83" t="s">
        <v>84</v>
      </c>
      <c r="C218" s="68" t="s">
        <v>53</v>
      </c>
      <c r="D218" s="69"/>
      <c r="E218" s="70"/>
      <c r="F218" s="96"/>
      <c r="G218" s="96">
        <f t="shared" si="29"/>
        <v>0</v>
      </c>
      <c r="H218" s="80"/>
      <c r="I218" s="81"/>
    </row>
    <row r="219" spans="1:9" s="85" customFormat="1" x14ac:dyDescent="0.2">
      <c r="A219" s="74"/>
      <c r="B219" s="83" t="s">
        <v>85</v>
      </c>
      <c r="C219" s="68" t="s">
        <v>53</v>
      </c>
      <c r="D219" s="69"/>
      <c r="E219" s="70"/>
      <c r="F219" s="96"/>
      <c r="G219" s="96">
        <f t="shared" si="29"/>
        <v>0</v>
      </c>
      <c r="H219" s="80"/>
      <c r="I219" s="81"/>
    </row>
    <row r="220" spans="1:9" s="85" customFormat="1" x14ac:dyDescent="0.2">
      <c r="A220" s="74"/>
      <c r="B220" s="83" t="s">
        <v>86</v>
      </c>
      <c r="C220" s="68" t="s">
        <v>53</v>
      </c>
      <c r="D220" s="69"/>
      <c r="E220" s="70"/>
      <c r="F220" s="96"/>
      <c r="G220" s="96">
        <f>E220*F220</f>
        <v>0</v>
      </c>
      <c r="H220" s="80"/>
      <c r="I220" s="81"/>
    </row>
    <row r="221" spans="1:9" s="85" customFormat="1" x14ac:dyDescent="0.2">
      <c r="A221" s="74"/>
      <c r="B221" s="83" t="s">
        <v>405</v>
      </c>
      <c r="C221" s="68" t="s">
        <v>53</v>
      </c>
      <c r="D221" s="69"/>
      <c r="E221" s="70"/>
      <c r="F221" s="96"/>
      <c r="G221" s="96">
        <f>E221*F221</f>
        <v>0</v>
      </c>
      <c r="H221" s="80"/>
      <c r="I221" s="81"/>
    </row>
    <row r="222" spans="1:9" s="72" customFormat="1" x14ac:dyDescent="0.2">
      <c r="A222" s="74"/>
      <c r="B222" s="83"/>
      <c r="C222" s="68"/>
      <c r="D222" s="69"/>
      <c r="E222" s="70"/>
      <c r="F222" s="95"/>
      <c r="G222" s="95"/>
      <c r="H222" s="71"/>
      <c r="I222" s="66"/>
    </row>
    <row r="223" spans="1:9" s="72" customFormat="1" x14ac:dyDescent="0.2">
      <c r="A223" s="74"/>
      <c r="B223" s="83" t="s">
        <v>310</v>
      </c>
      <c r="C223" s="68" t="s">
        <v>53</v>
      </c>
      <c r="D223" s="69"/>
      <c r="E223" s="70"/>
      <c r="F223" s="95"/>
      <c r="G223" s="95">
        <f>E223*F223</f>
        <v>0</v>
      </c>
      <c r="H223" s="71"/>
      <c r="I223" s="66"/>
    </row>
    <row r="224" spans="1:9" x14ac:dyDescent="0.25">
      <c r="A224" s="61"/>
      <c r="B224" s="67"/>
      <c r="C224" s="68"/>
      <c r="D224" s="60"/>
      <c r="E224" s="101"/>
      <c r="F224" s="64"/>
      <c r="G224" s="64"/>
      <c r="H224" s="60"/>
      <c r="I224" s="65"/>
    </row>
    <row r="225" spans="1:9" s="72" customFormat="1" x14ac:dyDescent="0.2">
      <c r="A225" s="146" t="s">
        <v>115</v>
      </c>
      <c r="B225" s="141" t="s">
        <v>88</v>
      </c>
      <c r="C225" s="146"/>
      <c r="D225" s="69"/>
      <c r="E225" s="147"/>
      <c r="F225" s="148"/>
      <c r="G225" s="148"/>
      <c r="H225" s="71"/>
      <c r="I225" s="69">
        <f>SUM(G226:G233)</f>
        <v>0</v>
      </c>
    </row>
    <row r="226" spans="1:9" s="72" customFormat="1" x14ac:dyDescent="0.2">
      <c r="A226" s="74"/>
      <c r="B226" s="67"/>
      <c r="C226" s="68"/>
      <c r="D226" s="69"/>
      <c r="E226" s="70"/>
      <c r="F226" s="95"/>
      <c r="G226" s="95">
        <f>E226*F226</f>
        <v>0</v>
      </c>
      <c r="H226" s="71"/>
      <c r="I226" s="66"/>
    </row>
    <row r="227" spans="1:9" s="72" customFormat="1" ht="15.75" customHeight="1" x14ac:dyDescent="0.2">
      <c r="A227" s="74"/>
      <c r="B227" s="83" t="s">
        <v>216</v>
      </c>
      <c r="C227" s="68" t="s">
        <v>53</v>
      </c>
      <c r="D227" s="69"/>
      <c r="E227" s="70"/>
      <c r="F227" s="95"/>
      <c r="G227" s="96">
        <f>E227*F227</f>
        <v>0</v>
      </c>
      <c r="H227" s="71"/>
      <c r="I227" s="66"/>
    </row>
    <row r="228" spans="1:9" s="72" customFormat="1" x14ac:dyDescent="0.2">
      <c r="A228" s="74"/>
      <c r="B228" s="83" t="s">
        <v>89</v>
      </c>
      <c r="C228" s="68" t="s">
        <v>53</v>
      </c>
      <c r="D228" s="69"/>
      <c r="E228" s="70"/>
      <c r="F228" s="95"/>
      <c r="G228" s="96">
        <f t="shared" ref="G228:G231" si="31">E228*F228</f>
        <v>0</v>
      </c>
      <c r="H228" s="71"/>
      <c r="I228" s="66"/>
    </row>
    <row r="229" spans="1:9" s="72" customFormat="1" ht="15.75" customHeight="1" x14ac:dyDescent="0.2">
      <c r="A229" s="74"/>
      <c r="B229" s="83" t="s">
        <v>217</v>
      </c>
      <c r="C229" s="68" t="s">
        <v>53</v>
      </c>
      <c r="D229" s="69"/>
      <c r="E229" s="70"/>
      <c r="F229" s="95"/>
      <c r="G229" s="96">
        <f t="shared" si="31"/>
        <v>0</v>
      </c>
      <c r="H229" s="71"/>
      <c r="I229" s="66"/>
    </row>
    <row r="230" spans="1:9" s="72" customFormat="1" x14ac:dyDescent="0.2">
      <c r="A230" s="74"/>
      <c r="B230" s="83"/>
      <c r="C230" s="68"/>
      <c r="D230" s="69"/>
      <c r="E230" s="70"/>
      <c r="F230" s="95"/>
      <c r="G230" s="96">
        <f t="shared" si="31"/>
        <v>0</v>
      </c>
      <c r="H230" s="71"/>
      <c r="I230" s="66"/>
    </row>
    <row r="231" spans="1:9" s="72" customFormat="1" x14ac:dyDescent="0.2">
      <c r="A231" s="74"/>
      <c r="B231" s="83" t="s">
        <v>90</v>
      </c>
      <c r="C231" s="68" t="s">
        <v>12</v>
      </c>
      <c r="D231" s="69"/>
      <c r="E231" s="70"/>
      <c r="F231" s="95"/>
      <c r="G231" s="96">
        <f t="shared" si="31"/>
        <v>0</v>
      </c>
      <c r="H231" s="71"/>
      <c r="I231" s="66"/>
    </row>
    <row r="232" spans="1:9" s="72" customFormat="1" x14ac:dyDescent="0.2">
      <c r="A232" s="74"/>
      <c r="B232" s="83" t="s">
        <v>91</v>
      </c>
      <c r="C232" s="68" t="s">
        <v>12</v>
      </c>
      <c r="D232" s="69"/>
      <c r="E232" s="70"/>
      <c r="F232" s="95"/>
      <c r="G232" s="96">
        <f>E232*F232</f>
        <v>0</v>
      </c>
      <c r="H232" s="71"/>
      <c r="I232" s="66"/>
    </row>
    <row r="233" spans="1:9" s="72" customFormat="1" x14ac:dyDescent="0.2">
      <c r="A233" s="74"/>
      <c r="B233" s="83"/>
      <c r="C233" s="68"/>
      <c r="D233" s="69"/>
      <c r="E233" s="70"/>
      <c r="F233" s="95"/>
      <c r="G233" s="95"/>
      <c r="H233" s="71"/>
      <c r="I233" s="66"/>
    </row>
    <row r="234" spans="1:9" s="72" customFormat="1" x14ac:dyDescent="0.2">
      <c r="A234" s="146" t="s">
        <v>94</v>
      </c>
      <c r="B234" s="141" t="s">
        <v>93</v>
      </c>
      <c r="C234" s="146"/>
      <c r="D234" s="69"/>
      <c r="E234" s="147"/>
      <c r="F234" s="148"/>
      <c r="G234" s="148"/>
      <c r="H234" s="71"/>
      <c r="I234" s="69">
        <f>SUM(G235:G237)</f>
        <v>0</v>
      </c>
    </row>
    <row r="235" spans="1:9" s="72" customFormat="1" x14ac:dyDescent="0.2">
      <c r="A235" s="74"/>
      <c r="B235" s="67"/>
      <c r="C235" s="68"/>
      <c r="D235" s="69"/>
      <c r="E235" s="70"/>
      <c r="F235" s="95"/>
      <c r="G235" s="95">
        <f t="shared" ref="G235:G237" si="32">E235*F235</f>
        <v>0</v>
      </c>
      <c r="H235" s="71"/>
      <c r="I235" s="66"/>
    </row>
    <row r="236" spans="1:9" s="72" customFormat="1" x14ac:dyDescent="0.2">
      <c r="A236" s="74"/>
      <c r="B236" s="67" t="s">
        <v>311</v>
      </c>
      <c r="C236" s="68" t="s">
        <v>43</v>
      </c>
      <c r="D236" s="69"/>
      <c r="E236" s="70"/>
      <c r="F236" s="95"/>
      <c r="G236" s="95">
        <f>E236*F236</f>
        <v>0</v>
      </c>
      <c r="H236" s="71"/>
      <c r="I236" s="66"/>
    </row>
    <row r="237" spans="1:9" s="72" customFormat="1" x14ac:dyDescent="0.2">
      <c r="A237" s="74"/>
      <c r="B237" s="67"/>
      <c r="C237" s="68"/>
      <c r="D237" s="69"/>
      <c r="E237" s="70"/>
      <c r="F237" s="95"/>
      <c r="G237" s="95">
        <f t="shared" si="32"/>
        <v>0</v>
      </c>
      <c r="H237" s="71"/>
      <c r="I237" s="66"/>
    </row>
    <row r="238" spans="1:9" s="72" customFormat="1" x14ac:dyDescent="0.2">
      <c r="A238" s="146" t="s">
        <v>219</v>
      </c>
      <c r="B238" s="141" t="s">
        <v>95</v>
      </c>
      <c r="C238" s="146"/>
      <c r="D238" s="69"/>
      <c r="E238" s="147"/>
      <c r="F238" s="148"/>
      <c r="G238" s="148"/>
      <c r="H238" s="71"/>
      <c r="I238" s="69">
        <f>SUM(G239:G244)</f>
        <v>0</v>
      </c>
    </row>
    <row r="239" spans="1:9" s="72" customFormat="1" x14ac:dyDescent="0.2">
      <c r="A239" s="74"/>
      <c r="B239" s="67"/>
      <c r="C239" s="68"/>
      <c r="D239" s="69"/>
      <c r="E239" s="70"/>
      <c r="F239" s="95"/>
      <c r="G239" s="95">
        <f t="shared" ref="G239:G244" si="33">E239*F239</f>
        <v>0</v>
      </c>
      <c r="H239" s="71"/>
      <c r="I239" s="66"/>
    </row>
    <row r="240" spans="1:9" s="72" customFormat="1" x14ac:dyDescent="0.2">
      <c r="A240" s="74"/>
      <c r="B240" s="67" t="s">
        <v>312</v>
      </c>
      <c r="C240" s="68" t="s">
        <v>12</v>
      </c>
      <c r="D240" s="69"/>
      <c r="E240" s="70"/>
      <c r="F240" s="95"/>
      <c r="G240" s="95">
        <f>E240*F240</f>
        <v>0</v>
      </c>
      <c r="H240" s="71"/>
      <c r="I240" s="66"/>
    </row>
    <row r="241" spans="1:9" s="72" customFormat="1" x14ac:dyDescent="0.2">
      <c r="A241" s="74"/>
      <c r="B241" s="67" t="s">
        <v>313</v>
      </c>
      <c r="C241" s="68" t="s">
        <v>12</v>
      </c>
      <c r="D241" s="69"/>
      <c r="E241" s="70"/>
      <c r="F241" s="95"/>
      <c r="G241" s="95">
        <f>E241*F241</f>
        <v>0</v>
      </c>
      <c r="H241" s="71"/>
      <c r="I241" s="66"/>
    </row>
    <row r="242" spans="1:9" s="72" customFormat="1" x14ac:dyDescent="0.2">
      <c r="A242" s="74"/>
      <c r="B242" s="67" t="s">
        <v>314</v>
      </c>
      <c r="C242" s="68" t="s">
        <v>12</v>
      </c>
      <c r="D242" s="69"/>
      <c r="E242" s="70"/>
      <c r="F242" s="95"/>
      <c r="G242" s="95">
        <f>E242*F242</f>
        <v>0</v>
      </c>
      <c r="H242" s="71"/>
      <c r="I242" s="66"/>
    </row>
    <row r="243" spans="1:9" s="72" customFormat="1" x14ac:dyDescent="0.2">
      <c r="A243" s="74"/>
      <c r="B243" s="67"/>
      <c r="C243" s="68"/>
      <c r="D243" s="69"/>
      <c r="E243" s="70"/>
      <c r="F243" s="95"/>
      <c r="G243" s="95"/>
      <c r="H243" s="71"/>
      <c r="I243" s="66"/>
    </row>
    <row r="244" spans="1:9" s="72" customFormat="1" x14ac:dyDescent="0.2">
      <c r="A244" s="74"/>
      <c r="B244" s="67"/>
      <c r="C244" s="68"/>
      <c r="D244" s="69"/>
      <c r="E244" s="70"/>
      <c r="F244" s="95"/>
      <c r="G244" s="95">
        <f t="shared" si="33"/>
        <v>0</v>
      </c>
      <c r="H244" s="71"/>
      <c r="I244" s="66"/>
    </row>
    <row r="245" spans="1:9" s="72" customFormat="1" x14ac:dyDescent="0.2">
      <c r="A245" s="145">
        <v>4</v>
      </c>
      <c r="B245" s="141" t="s">
        <v>108</v>
      </c>
      <c r="C245" s="146"/>
      <c r="D245" s="69"/>
      <c r="E245" s="147"/>
      <c r="F245" s="148"/>
      <c r="G245" s="148"/>
      <c r="H245" s="71"/>
      <c r="I245" s="71"/>
    </row>
    <row r="246" spans="1:9" s="72" customFormat="1" x14ac:dyDescent="0.2">
      <c r="A246" s="146" t="s">
        <v>51</v>
      </c>
      <c r="B246" s="141" t="s">
        <v>126</v>
      </c>
      <c r="C246" s="146"/>
      <c r="D246" s="69"/>
      <c r="E246" s="147"/>
      <c r="F246" s="148"/>
      <c r="G246" s="148"/>
      <c r="H246" s="71"/>
      <c r="I246" s="69">
        <f>SUM(G247:G251)</f>
        <v>0</v>
      </c>
    </row>
    <row r="247" spans="1:9" s="72" customFormat="1" x14ac:dyDescent="0.2">
      <c r="A247" s="74"/>
      <c r="B247" s="67"/>
      <c r="C247" s="68"/>
      <c r="D247" s="69"/>
      <c r="E247" s="70"/>
      <c r="F247" s="95"/>
      <c r="G247" s="95">
        <f t="shared" ref="G247" si="34">E247*F247</f>
        <v>0</v>
      </c>
      <c r="H247" s="71"/>
      <c r="I247" s="66"/>
    </row>
    <row r="248" spans="1:9" s="72" customFormat="1" x14ac:dyDescent="0.2">
      <c r="A248" s="74"/>
      <c r="B248" s="67" t="s">
        <v>315</v>
      </c>
      <c r="C248" s="68" t="s">
        <v>12</v>
      </c>
      <c r="D248" s="69"/>
      <c r="E248" s="70"/>
      <c r="F248" s="95"/>
      <c r="G248" s="95">
        <f>E248*F248</f>
        <v>0</v>
      </c>
      <c r="H248" s="71"/>
      <c r="I248" s="66"/>
    </row>
    <row r="249" spans="1:9" s="72" customFormat="1" x14ac:dyDescent="0.2">
      <c r="A249" s="74"/>
      <c r="B249" s="67" t="s">
        <v>316</v>
      </c>
      <c r="C249" s="68" t="s">
        <v>12</v>
      </c>
      <c r="D249" s="69"/>
      <c r="E249" s="70"/>
      <c r="F249" s="95"/>
      <c r="G249" s="95">
        <f>E249*F249</f>
        <v>0</v>
      </c>
      <c r="H249" s="71"/>
      <c r="I249" s="66"/>
    </row>
    <row r="250" spans="1:9" s="72" customFormat="1" x14ac:dyDescent="0.2">
      <c r="A250" s="74"/>
      <c r="B250" s="67" t="s">
        <v>259</v>
      </c>
      <c r="C250" s="68" t="s">
        <v>12</v>
      </c>
      <c r="D250" s="69"/>
      <c r="E250" s="70"/>
      <c r="F250" s="95"/>
      <c r="G250" s="95">
        <f>E250*F250</f>
        <v>0</v>
      </c>
      <c r="H250" s="71"/>
      <c r="I250" s="66"/>
    </row>
    <row r="251" spans="1:9" s="72" customFormat="1" x14ac:dyDescent="0.2">
      <c r="A251" s="74"/>
      <c r="B251" s="67"/>
      <c r="C251" s="68"/>
      <c r="D251" s="69"/>
      <c r="E251" s="70"/>
      <c r="F251" s="95"/>
      <c r="G251" s="95">
        <f t="shared" ref="G251" si="35">E251*F251</f>
        <v>0</v>
      </c>
      <c r="H251" s="71"/>
      <c r="I251" s="66"/>
    </row>
    <row r="252" spans="1:9" s="72" customFormat="1" x14ac:dyDescent="0.2">
      <c r="A252" s="146" t="s">
        <v>96</v>
      </c>
      <c r="B252" s="141" t="s">
        <v>325</v>
      </c>
      <c r="C252" s="146"/>
      <c r="D252" s="69"/>
      <c r="E252" s="147"/>
      <c r="F252" s="148"/>
      <c r="G252" s="148"/>
      <c r="H252" s="71"/>
      <c r="I252" s="69">
        <f>SUM(G253:G261)</f>
        <v>0</v>
      </c>
    </row>
    <row r="253" spans="1:9" s="72" customFormat="1" x14ac:dyDescent="0.2">
      <c r="A253" s="74"/>
      <c r="B253" s="67"/>
      <c r="C253" s="68"/>
      <c r="D253" s="69"/>
      <c r="E253" s="70"/>
      <c r="F253" s="95"/>
      <c r="G253" s="95">
        <f t="shared" ref="G253:G258" si="36">E253*F253</f>
        <v>0</v>
      </c>
      <c r="H253" s="71"/>
      <c r="I253" s="66"/>
    </row>
    <row r="254" spans="1:9" s="72" customFormat="1" x14ac:dyDescent="0.2">
      <c r="A254" s="74"/>
      <c r="B254" s="67" t="s">
        <v>317</v>
      </c>
      <c r="C254" s="68" t="s">
        <v>13</v>
      </c>
      <c r="D254" s="69"/>
      <c r="E254" s="70"/>
      <c r="F254" s="95"/>
      <c r="G254" s="95">
        <f t="shared" si="36"/>
        <v>0</v>
      </c>
      <c r="H254" s="71"/>
      <c r="I254" s="66"/>
    </row>
    <row r="255" spans="1:9" s="72" customFormat="1" x14ac:dyDescent="0.2">
      <c r="A255" s="74"/>
      <c r="B255" s="67" t="s">
        <v>318</v>
      </c>
      <c r="C255" s="68" t="s">
        <v>53</v>
      </c>
      <c r="D255" s="69"/>
      <c r="E255" s="70"/>
      <c r="F255" s="95"/>
      <c r="G255" s="95">
        <f t="shared" si="36"/>
        <v>0</v>
      </c>
      <c r="H255" s="71"/>
      <c r="I255" s="66"/>
    </row>
    <row r="256" spans="1:9" s="72" customFormat="1" x14ac:dyDescent="0.2">
      <c r="A256" s="74"/>
      <c r="B256" s="67"/>
      <c r="C256" s="68"/>
      <c r="D256" s="69"/>
      <c r="E256" s="70"/>
      <c r="F256" s="95"/>
      <c r="G256" s="95">
        <f t="shared" si="36"/>
        <v>0</v>
      </c>
      <c r="H256" s="71"/>
      <c r="I256" s="66"/>
    </row>
    <row r="257" spans="1:9" s="72" customFormat="1" x14ac:dyDescent="0.2">
      <c r="A257" s="74"/>
      <c r="B257" s="67" t="s">
        <v>319</v>
      </c>
      <c r="C257" s="68" t="s">
        <v>12</v>
      </c>
      <c r="D257" s="69"/>
      <c r="E257" s="70"/>
      <c r="F257" s="95"/>
      <c r="G257" s="95">
        <f>E257*F257</f>
        <v>0</v>
      </c>
      <c r="H257" s="71"/>
      <c r="I257" s="66"/>
    </row>
    <row r="258" spans="1:9" s="72" customFormat="1" x14ac:dyDescent="0.2">
      <c r="A258" s="74"/>
      <c r="B258" s="67" t="s">
        <v>320</v>
      </c>
      <c r="C258" s="68" t="s">
        <v>12</v>
      </c>
      <c r="D258" s="69"/>
      <c r="E258" s="70"/>
      <c r="F258" s="95"/>
      <c r="G258" s="95">
        <f t="shared" si="36"/>
        <v>0</v>
      </c>
      <c r="H258" s="71"/>
      <c r="I258" s="66"/>
    </row>
    <row r="259" spans="1:9" s="72" customFormat="1" x14ac:dyDescent="0.2">
      <c r="A259" s="74"/>
      <c r="B259" s="67" t="s">
        <v>321</v>
      </c>
      <c r="C259" s="68" t="s">
        <v>53</v>
      </c>
      <c r="D259" s="69"/>
      <c r="E259" s="70"/>
      <c r="F259" s="95"/>
      <c r="G259" s="95">
        <f t="shared" ref="G259" si="37">E259*F259</f>
        <v>0</v>
      </c>
      <c r="H259" s="71"/>
      <c r="I259" s="66"/>
    </row>
    <row r="260" spans="1:9" s="72" customFormat="1" x14ac:dyDescent="0.2">
      <c r="A260" s="74"/>
      <c r="B260" s="67" t="s">
        <v>322</v>
      </c>
      <c r="C260" s="68" t="s">
        <v>53</v>
      </c>
      <c r="D260" s="69"/>
      <c r="E260" s="70"/>
      <c r="F260" s="95"/>
      <c r="G260" s="95">
        <f>E260*F260</f>
        <v>0</v>
      </c>
      <c r="H260" s="71"/>
      <c r="I260" s="66"/>
    </row>
    <row r="261" spans="1:9" s="77" customFormat="1" x14ac:dyDescent="0.2">
      <c r="A261" s="74"/>
      <c r="B261" s="67"/>
      <c r="C261" s="68"/>
      <c r="D261" s="69"/>
      <c r="E261" s="70"/>
      <c r="F261" s="95"/>
      <c r="G261" s="95"/>
      <c r="H261" s="71"/>
      <c r="I261" s="76"/>
    </row>
    <row r="262" spans="1:9" s="72" customFormat="1" x14ac:dyDescent="0.2">
      <c r="A262" s="146" t="s">
        <v>99</v>
      </c>
      <c r="B262" s="141" t="s">
        <v>324</v>
      </c>
      <c r="C262" s="146"/>
      <c r="D262" s="69"/>
      <c r="E262" s="147"/>
      <c r="F262" s="148"/>
      <c r="G262" s="148"/>
      <c r="H262" s="71"/>
      <c r="I262" s="69">
        <f>SUM(G263:G294)</f>
        <v>0</v>
      </c>
    </row>
    <row r="263" spans="1:9" s="72" customFormat="1" x14ac:dyDescent="0.2">
      <c r="A263" s="74"/>
      <c r="B263" s="67"/>
      <c r="C263" s="68"/>
      <c r="D263" s="69"/>
      <c r="E263" s="70"/>
      <c r="F263" s="95"/>
      <c r="G263" s="95">
        <f t="shared" ref="G263:G294" si="38">E263*F263</f>
        <v>0</v>
      </c>
      <c r="H263" s="71"/>
      <c r="I263" s="66"/>
    </row>
    <row r="264" spans="1:9" s="72" customFormat="1" x14ac:dyDescent="0.2">
      <c r="A264" s="74"/>
      <c r="B264" s="67" t="s">
        <v>327</v>
      </c>
      <c r="C264" s="68" t="s">
        <v>12</v>
      </c>
      <c r="D264" s="69"/>
      <c r="E264" s="70"/>
      <c r="F264" s="95"/>
      <c r="G264" s="95">
        <f>E264*F264</f>
        <v>0</v>
      </c>
      <c r="H264" s="71"/>
      <c r="I264" s="66"/>
    </row>
    <row r="265" spans="1:9" s="72" customFormat="1" x14ac:dyDescent="0.2">
      <c r="A265" s="74"/>
      <c r="B265" s="67" t="s">
        <v>329</v>
      </c>
      <c r="C265" s="68" t="s">
        <v>43</v>
      </c>
      <c r="D265" s="69"/>
      <c r="E265" s="70"/>
      <c r="F265" s="95"/>
      <c r="G265" s="95">
        <f t="shared" ref="G265" si="39">E265*F265</f>
        <v>0</v>
      </c>
      <c r="H265" s="71"/>
      <c r="I265" s="66"/>
    </row>
    <row r="266" spans="1:9" s="72" customFormat="1" x14ac:dyDescent="0.2">
      <c r="A266" s="74"/>
      <c r="B266" s="67" t="s">
        <v>328</v>
      </c>
      <c r="C266" s="68" t="s">
        <v>53</v>
      </c>
      <c r="D266" s="69"/>
      <c r="E266" s="70"/>
      <c r="F266" s="95"/>
      <c r="G266" s="95">
        <f t="shared" ref="G266" si="40">E266*F266</f>
        <v>0</v>
      </c>
      <c r="H266" s="71"/>
      <c r="I266" s="66"/>
    </row>
    <row r="267" spans="1:9" s="72" customFormat="1" x14ac:dyDescent="0.2">
      <c r="A267" s="74"/>
      <c r="B267" s="67" t="s">
        <v>330</v>
      </c>
      <c r="C267" s="68" t="s">
        <v>53</v>
      </c>
      <c r="D267" s="69"/>
      <c r="E267" s="70"/>
      <c r="F267" s="95"/>
      <c r="G267" s="95">
        <f>E267*F267</f>
        <v>0</v>
      </c>
      <c r="H267" s="71"/>
      <c r="I267" s="66"/>
    </row>
    <row r="268" spans="1:9" s="72" customFormat="1" x14ac:dyDescent="0.2">
      <c r="A268" s="74"/>
      <c r="B268" s="67"/>
      <c r="C268" s="68"/>
      <c r="D268" s="69"/>
      <c r="E268" s="70"/>
      <c r="F268" s="95"/>
      <c r="G268" s="95"/>
      <c r="H268" s="71"/>
      <c r="I268" s="66"/>
    </row>
    <row r="269" spans="1:9" s="72" customFormat="1" x14ac:dyDescent="0.2">
      <c r="A269" s="86"/>
      <c r="B269" s="67" t="s">
        <v>326</v>
      </c>
      <c r="C269" s="68" t="s">
        <v>12</v>
      </c>
      <c r="D269" s="69"/>
      <c r="E269" s="70"/>
      <c r="F269" s="95"/>
      <c r="G269" s="95">
        <f>E269*F269</f>
        <v>0</v>
      </c>
      <c r="H269" s="71"/>
      <c r="I269" s="66"/>
    </row>
    <row r="270" spans="1:9" s="72" customFormat="1" x14ac:dyDescent="0.2">
      <c r="A270" s="86"/>
      <c r="B270" s="67"/>
      <c r="C270" s="68"/>
      <c r="D270" s="69"/>
      <c r="E270" s="70"/>
      <c r="F270" s="95"/>
      <c r="G270" s="95">
        <f t="shared" si="38"/>
        <v>0</v>
      </c>
      <c r="H270" s="71"/>
      <c r="I270" s="66"/>
    </row>
    <row r="271" spans="1:9" s="72" customFormat="1" x14ac:dyDescent="0.2">
      <c r="A271" s="86"/>
      <c r="B271" s="67" t="s">
        <v>116</v>
      </c>
      <c r="C271" s="68" t="s">
        <v>53</v>
      </c>
      <c r="D271" s="69"/>
      <c r="E271" s="70"/>
      <c r="F271" s="95"/>
      <c r="G271" s="95">
        <f t="shared" si="38"/>
        <v>0</v>
      </c>
      <c r="H271" s="71"/>
      <c r="I271" s="66"/>
    </row>
    <row r="272" spans="1:9" s="72" customFormat="1" x14ac:dyDescent="0.2">
      <c r="A272" s="86"/>
      <c r="B272" s="67" t="s">
        <v>117</v>
      </c>
      <c r="C272" s="68" t="s">
        <v>53</v>
      </c>
      <c r="D272" s="69"/>
      <c r="E272" s="70"/>
      <c r="F272" s="95"/>
      <c r="G272" s="95">
        <f t="shared" si="38"/>
        <v>0</v>
      </c>
      <c r="H272" s="71"/>
      <c r="I272" s="66"/>
    </row>
    <row r="273" spans="1:9" s="72" customFormat="1" x14ac:dyDescent="0.2">
      <c r="A273" s="86"/>
      <c r="B273" s="79"/>
      <c r="C273" s="68"/>
      <c r="D273" s="69"/>
      <c r="E273" s="70"/>
      <c r="F273" s="95"/>
      <c r="G273" s="95">
        <f t="shared" si="38"/>
        <v>0</v>
      </c>
      <c r="H273" s="71"/>
      <c r="I273" s="66"/>
    </row>
    <row r="274" spans="1:9" s="72" customFormat="1" x14ac:dyDescent="0.2">
      <c r="A274" s="86"/>
      <c r="B274" s="67" t="s">
        <v>333</v>
      </c>
      <c r="C274" s="68" t="s">
        <v>53</v>
      </c>
      <c r="D274" s="69"/>
      <c r="E274" s="70"/>
      <c r="F274" s="95"/>
      <c r="G274" s="95">
        <f t="shared" ref="G274" si="41">E274*F274</f>
        <v>0</v>
      </c>
      <c r="H274" s="71"/>
      <c r="I274" s="66"/>
    </row>
    <row r="275" spans="1:9" s="72" customFormat="1" x14ac:dyDescent="0.2">
      <c r="A275" s="86"/>
      <c r="B275" s="67" t="s">
        <v>334</v>
      </c>
      <c r="C275" s="68" t="s">
        <v>53</v>
      </c>
      <c r="D275" s="69"/>
      <c r="E275" s="70"/>
      <c r="F275" s="95"/>
      <c r="G275" s="95">
        <f t="shared" si="38"/>
        <v>0</v>
      </c>
      <c r="H275" s="71"/>
      <c r="I275" s="66"/>
    </row>
    <row r="276" spans="1:9" s="72" customFormat="1" x14ac:dyDescent="0.2">
      <c r="A276" s="86"/>
      <c r="B276" s="67" t="s">
        <v>335</v>
      </c>
      <c r="C276" s="68" t="s">
        <v>53</v>
      </c>
      <c r="D276" s="69"/>
      <c r="E276" s="70"/>
      <c r="F276" s="95"/>
      <c r="G276" s="95">
        <f t="shared" si="38"/>
        <v>0</v>
      </c>
      <c r="H276" s="71"/>
      <c r="I276" s="66"/>
    </row>
    <row r="277" spans="1:9" s="72" customFormat="1" x14ac:dyDescent="0.2">
      <c r="A277" s="86"/>
      <c r="B277" s="67" t="s">
        <v>336</v>
      </c>
      <c r="C277" s="68" t="s">
        <v>53</v>
      </c>
      <c r="D277" s="69"/>
      <c r="E277" s="70"/>
      <c r="F277" s="95"/>
      <c r="G277" s="95">
        <f t="shared" si="38"/>
        <v>0</v>
      </c>
      <c r="H277" s="71"/>
      <c r="I277" s="66"/>
    </row>
    <row r="278" spans="1:9" s="72" customFormat="1" x14ac:dyDescent="0.2">
      <c r="A278" s="86"/>
      <c r="B278" s="67"/>
      <c r="C278" s="68"/>
      <c r="D278" s="69"/>
      <c r="E278" s="70"/>
      <c r="F278" s="95"/>
      <c r="G278" s="95">
        <f t="shared" si="38"/>
        <v>0</v>
      </c>
      <c r="H278" s="71"/>
      <c r="I278" s="66"/>
    </row>
    <row r="279" spans="1:9" s="72" customFormat="1" x14ac:dyDescent="0.2">
      <c r="A279" s="86"/>
      <c r="B279" s="67" t="s">
        <v>221</v>
      </c>
      <c r="C279" s="68" t="s">
        <v>13</v>
      </c>
      <c r="D279" s="69"/>
      <c r="E279" s="70"/>
      <c r="F279" s="95"/>
      <c r="G279" s="95">
        <f t="shared" si="38"/>
        <v>0</v>
      </c>
      <c r="H279" s="71"/>
      <c r="I279" s="66"/>
    </row>
    <row r="280" spans="1:9" s="72" customFormat="1" x14ac:dyDescent="0.2">
      <c r="A280" s="86"/>
      <c r="B280" s="67" t="s">
        <v>222</v>
      </c>
      <c r="C280" s="68" t="s">
        <v>13</v>
      </c>
      <c r="D280" s="69"/>
      <c r="E280" s="70"/>
      <c r="F280" s="95"/>
      <c r="G280" s="95">
        <f t="shared" si="38"/>
        <v>0</v>
      </c>
      <c r="H280" s="71"/>
      <c r="I280" s="66"/>
    </row>
    <row r="281" spans="1:9" s="72" customFormat="1" x14ac:dyDescent="0.2">
      <c r="A281" s="86"/>
      <c r="B281" s="67"/>
      <c r="C281" s="68"/>
      <c r="D281" s="69"/>
      <c r="E281" s="70"/>
      <c r="F281" s="95"/>
      <c r="G281" s="95">
        <f t="shared" si="38"/>
        <v>0</v>
      </c>
      <c r="H281" s="71"/>
      <c r="I281" s="66"/>
    </row>
    <row r="282" spans="1:9" s="72" customFormat="1" x14ac:dyDescent="0.2">
      <c r="A282" s="86"/>
      <c r="B282" s="67" t="s">
        <v>331</v>
      </c>
      <c r="C282" s="68" t="s">
        <v>13</v>
      </c>
      <c r="D282" s="69"/>
      <c r="E282" s="70"/>
      <c r="F282" s="95"/>
      <c r="G282" s="95">
        <f t="shared" si="38"/>
        <v>0</v>
      </c>
      <c r="H282" s="71"/>
      <c r="I282" s="66"/>
    </row>
    <row r="283" spans="1:9" s="72" customFormat="1" x14ac:dyDescent="0.2">
      <c r="A283" s="86"/>
      <c r="B283" s="67" t="s">
        <v>220</v>
      </c>
      <c r="C283" s="68" t="s">
        <v>53</v>
      </c>
      <c r="D283" s="69"/>
      <c r="E283" s="70"/>
      <c r="F283" s="95"/>
      <c r="G283" s="95">
        <f t="shared" si="38"/>
        <v>0</v>
      </c>
      <c r="H283" s="71"/>
      <c r="I283" s="66"/>
    </row>
    <row r="284" spans="1:9" s="72" customFormat="1" x14ac:dyDescent="0.2">
      <c r="A284" s="86"/>
      <c r="B284" s="67"/>
      <c r="C284" s="68"/>
      <c r="D284" s="69"/>
      <c r="E284" s="70"/>
      <c r="F284" s="95"/>
      <c r="G284" s="95"/>
      <c r="H284" s="71"/>
      <c r="I284" s="66"/>
    </row>
    <row r="285" spans="1:9" s="72" customFormat="1" x14ac:dyDescent="0.2">
      <c r="A285" s="86"/>
      <c r="B285" s="67" t="s">
        <v>97</v>
      </c>
      <c r="C285" s="68" t="s">
        <v>13</v>
      </c>
      <c r="D285" s="69"/>
      <c r="E285" s="78"/>
      <c r="F285" s="95"/>
      <c r="G285" s="95">
        <f t="shared" si="38"/>
        <v>0</v>
      </c>
      <c r="H285" s="71"/>
      <c r="I285" s="66"/>
    </row>
    <row r="286" spans="1:9" s="72" customFormat="1" x14ac:dyDescent="0.2">
      <c r="A286" s="86"/>
      <c r="B286" s="67" t="s">
        <v>98</v>
      </c>
      <c r="C286" s="68" t="s">
        <v>13</v>
      </c>
      <c r="D286" s="69"/>
      <c r="E286" s="78"/>
      <c r="F286" s="95"/>
      <c r="G286" s="95">
        <f t="shared" si="38"/>
        <v>0</v>
      </c>
      <c r="H286" s="71"/>
      <c r="I286" s="66"/>
    </row>
    <row r="287" spans="1:9" s="72" customFormat="1" x14ac:dyDescent="0.2">
      <c r="A287" s="86"/>
      <c r="B287" s="67" t="s">
        <v>58</v>
      </c>
      <c r="C287" s="68" t="s">
        <v>12</v>
      </c>
      <c r="D287" s="69"/>
      <c r="E287" s="70"/>
      <c r="F287" s="95"/>
      <c r="G287" s="95">
        <f t="shared" si="38"/>
        <v>0</v>
      </c>
      <c r="H287" s="71"/>
      <c r="I287" s="66"/>
    </row>
    <row r="288" spans="1:9" s="72" customFormat="1" x14ac:dyDescent="0.2">
      <c r="A288" s="86"/>
      <c r="B288" s="67" t="s">
        <v>59</v>
      </c>
      <c r="C288" s="68" t="s">
        <v>12</v>
      </c>
      <c r="D288" s="69"/>
      <c r="E288" s="70"/>
      <c r="F288" s="95"/>
      <c r="G288" s="95">
        <f t="shared" si="38"/>
        <v>0</v>
      </c>
      <c r="H288" s="71"/>
      <c r="I288" s="66"/>
    </row>
    <row r="289" spans="1:9" s="72" customFormat="1" x14ac:dyDescent="0.2">
      <c r="A289" s="86"/>
      <c r="B289" s="67"/>
      <c r="C289" s="68"/>
      <c r="D289" s="69"/>
      <c r="E289" s="70"/>
      <c r="F289" s="95"/>
      <c r="G289" s="95">
        <f t="shared" si="38"/>
        <v>0</v>
      </c>
      <c r="H289" s="71"/>
      <c r="I289" s="66"/>
    </row>
    <row r="290" spans="1:9" s="72" customFormat="1" x14ac:dyDescent="0.2">
      <c r="A290" s="86"/>
      <c r="B290" s="67" t="s">
        <v>100</v>
      </c>
      <c r="C290" s="68" t="s">
        <v>12</v>
      </c>
      <c r="D290" s="69"/>
      <c r="E290" s="70"/>
      <c r="F290" s="95"/>
      <c r="G290" s="95">
        <f t="shared" si="38"/>
        <v>0</v>
      </c>
      <c r="H290" s="71"/>
      <c r="I290" s="66"/>
    </row>
    <row r="291" spans="1:9" s="72" customFormat="1" ht="25.5" x14ac:dyDescent="0.2">
      <c r="A291" s="86"/>
      <c r="B291" s="67" t="s">
        <v>332</v>
      </c>
      <c r="C291" s="68" t="s">
        <v>12</v>
      </c>
      <c r="D291" s="69"/>
      <c r="E291" s="70"/>
      <c r="F291" s="95"/>
      <c r="G291" s="95">
        <f t="shared" ref="G291" si="42">E291*F291</f>
        <v>0</v>
      </c>
      <c r="H291" s="71"/>
      <c r="I291" s="66"/>
    </row>
    <row r="292" spans="1:9" s="72" customFormat="1" x14ac:dyDescent="0.2">
      <c r="A292" s="86"/>
      <c r="B292" s="67" t="s">
        <v>118</v>
      </c>
      <c r="C292" s="68" t="s">
        <v>12</v>
      </c>
      <c r="D292" s="69"/>
      <c r="E292" s="70"/>
      <c r="F292" s="95"/>
      <c r="G292" s="95">
        <f>E292*F292</f>
        <v>0</v>
      </c>
      <c r="H292" s="71"/>
      <c r="I292" s="66"/>
    </row>
    <row r="293" spans="1:9" s="72" customFormat="1" x14ac:dyDescent="0.2">
      <c r="A293" s="86"/>
      <c r="B293" s="67" t="s">
        <v>223</v>
      </c>
      <c r="C293" s="68" t="s">
        <v>12</v>
      </c>
      <c r="D293" s="69"/>
      <c r="E293" s="70"/>
      <c r="F293" s="95"/>
      <c r="G293" s="95">
        <f>E293*F293</f>
        <v>0</v>
      </c>
      <c r="H293" s="71"/>
      <c r="I293" s="66"/>
    </row>
    <row r="294" spans="1:9" s="72" customFormat="1" x14ac:dyDescent="0.2">
      <c r="A294" s="74"/>
      <c r="B294" s="67"/>
      <c r="C294" s="68"/>
      <c r="D294" s="69"/>
      <c r="E294" s="70"/>
      <c r="F294" s="95"/>
      <c r="G294" s="95">
        <f t="shared" si="38"/>
        <v>0</v>
      </c>
      <c r="H294" s="71"/>
      <c r="I294" s="66"/>
    </row>
    <row r="295" spans="1:9" s="77" customFormat="1" x14ac:dyDescent="0.2">
      <c r="A295" s="146" t="s">
        <v>101</v>
      </c>
      <c r="B295" s="141" t="s">
        <v>224</v>
      </c>
      <c r="C295" s="146"/>
      <c r="D295" s="69"/>
      <c r="E295" s="147"/>
      <c r="F295" s="148"/>
      <c r="G295" s="148"/>
      <c r="H295" s="71"/>
      <c r="I295" s="69">
        <f>SUM(G296:G331)</f>
        <v>0</v>
      </c>
    </row>
    <row r="296" spans="1:9" s="72" customFormat="1" x14ac:dyDescent="0.2">
      <c r="A296" s="74"/>
      <c r="B296" s="67"/>
      <c r="C296" s="68"/>
      <c r="D296" s="69"/>
      <c r="E296" s="70"/>
      <c r="F296" s="95"/>
      <c r="G296" s="95">
        <f t="shared" ref="G296:G329" si="43">E296*F296</f>
        <v>0</v>
      </c>
      <c r="H296" s="71"/>
      <c r="I296" s="66"/>
    </row>
    <row r="297" spans="1:9" s="72" customFormat="1" x14ac:dyDescent="0.2">
      <c r="A297" s="86"/>
      <c r="B297" s="67" t="s">
        <v>337</v>
      </c>
      <c r="C297" s="68" t="s">
        <v>12</v>
      </c>
      <c r="D297" s="69"/>
      <c r="E297" s="70"/>
      <c r="F297" s="95"/>
      <c r="G297" s="95">
        <f t="shared" si="43"/>
        <v>0</v>
      </c>
      <c r="H297" s="71"/>
      <c r="I297" s="66"/>
    </row>
    <row r="298" spans="1:9" x14ac:dyDescent="0.25">
      <c r="A298" s="61"/>
      <c r="B298" s="67" t="s">
        <v>225</v>
      </c>
      <c r="C298" s="68" t="s">
        <v>43</v>
      </c>
      <c r="D298" s="60"/>
      <c r="E298" s="101"/>
      <c r="F298" s="64"/>
      <c r="G298" s="95">
        <f t="shared" si="43"/>
        <v>0</v>
      </c>
      <c r="H298" s="60"/>
      <c r="I298" s="65"/>
    </row>
    <row r="299" spans="1:9" x14ac:dyDescent="0.25">
      <c r="A299" s="61"/>
      <c r="B299" s="67"/>
      <c r="C299" s="68"/>
      <c r="D299" s="60"/>
      <c r="E299" s="101"/>
      <c r="F299" s="64"/>
      <c r="G299" s="95">
        <f t="shared" si="43"/>
        <v>0</v>
      </c>
      <c r="H299" s="60"/>
      <c r="I299" s="65"/>
    </row>
    <row r="300" spans="1:9" x14ac:dyDescent="0.25">
      <c r="A300" s="61"/>
      <c r="B300" s="75" t="s">
        <v>341</v>
      </c>
      <c r="C300" s="68"/>
      <c r="D300" s="60"/>
      <c r="E300" s="101"/>
      <c r="F300" s="64"/>
      <c r="G300" s="95">
        <f t="shared" si="43"/>
        <v>0</v>
      </c>
      <c r="H300" s="60"/>
      <c r="I300" s="65"/>
    </row>
    <row r="301" spans="1:9" x14ac:dyDescent="0.25">
      <c r="A301" s="61"/>
      <c r="B301" s="67" t="s">
        <v>226</v>
      </c>
      <c r="C301" s="68" t="s">
        <v>53</v>
      </c>
      <c r="D301" s="60"/>
      <c r="E301" s="101"/>
      <c r="F301" s="64"/>
      <c r="G301" s="95">
        <f t="shared" si="43"/>
        <v>0</v>
      </c>
      <c r="H301" s="60"/>
      <c r="I301" s="65"/>
    </row>
    <row r="302" spans="1:9" x14ac:dyDescent="0.25">
      <c r="A302" s="61"/>
      <c r="B302" s="67" t="s">
        <v>227</v>
      </c>
      <c r="C302" s="68" t="s">
        <v>53</v>
      </c>
      <c r="D302" s="60"/>
      <c r="E302" s="101"/>
      <c r="F302" s="64"/>
      <c r="G302" s="95">
        <f t="shared" si="43"/>
        <v>0</v>
      </c>
      <c r="H302" s="60"/>
      <c r="I302" s="65"/>
    </row>
    <row r="303" spans="1:9" x14ac:dyDescent="0.25">
      <c r="A303" s="61"/>
      <c r="B303" s="67" t="s">
        <v>228</v>
      </c>
      <c r="C303" s="68" t="s">
        <v>53</v>
      </c>
      <c r="D303" s="60"/>
      <c r="E303" s="101"/>
      <c r="F303" s="64"/>
      <c r="G303" s="95">
        <f t="shared" si="43"/>
        <v>0</v>
      </c>
      <c r="H303" s="60"/>
      <c r="I303" s="65"/>
    </row>
    <row r="304" spans="1:9" x14ac:dyDescent="0.25">
      <c r="A304" s="61"/>
      <c r="B304" s="67"/>
      <c r="C304" s="68"/>
      <c r="D304" s="60"/>
      <c r="E304" s="101"/>
      <c r="F304" s="64"/>
      <c r="G304" s="95">
        <f t="shared" si="43"/>
        <v>0</v>
      </c>
      <c r="H304" s="60"/>
      <c r="I304" s="65"/>
    </row>
    <row r="305" spans="1:9" x14ac:dyDescent="0.25">
      <c r="A305" s="61"/>
      <c r="B305" s="75" t="s">
        <v>342</v>
      </c>
      <c r="C305" s="68"/>
      <c r="D305" s="60"/>
      <c r="E305" s="101"/>
      <c r="F305" s="64"/>
      <c r="G305" s="95">
        <f t="shared" si="43"/>
        <v>0</v>
      </c>
      <c r="H305" s="60"/>
      <c r="I305" s="65"/>
    </row>
    <row r="306" spans="1:9" x14ac:dyDescent="0.25">
      <c r="A306" s="61"/>
      <c r="B306" s="67" t="s">
        <v>226</v>
      </c>
      <c r="C306" s="68" t="s">
        <v>53</v>
      </c>
      <c r="D306" s="60"/>
      <c r="E306" s="101"/>
      <c r="F306" s="64"/>
      <c r="G306" s="95">
        <f t="shared" si="43"/>
        <v>0</v>
      </c>
      <c r="H306" s="60"/>
      <c r="I306" s="65"/>
    </row>
    <row r="307" spans="1:9" x14ac:dyDescent="0.25">
      <c r="A307" s="61"/>
      <c r="B307" s="67" t="s">
        <v>343</v>
      </c>
      <c r="C307" s="68" t="s">
        <v>53</v>
      </c>
      <c r="D307" s="60"/>
      <c r="E307" s="101"/>
      <c r="F307" s="64"/>
      <c r="G307" s="95">
        <f t="shared" si="43"/>
        <v>0</v>
      </c>
      <c r="H307" s="60"/>
      <c r="I307" s="65"/>
    </row>
    <row r="308" spans="1:9" x14ac:dyDescent="0.25">
      <c r="A308" s="61"/>
      <c r="B308" s="67" t="s">
        <v>227</v>
      </c>
      <c r="C308" s="68" t="s">
        <v>53</v>
      </c>
      <c r="D308" s="60"/>
      <c r="E308" s="101"/>
      <c r="F308" s="64"/>
      <c r="G308" s="95">
        <f t="shared" si="43"/>
        <v>0</v>
      </c>
      <c r="H308" s="60"/>
      <c r="I308" s="65"/>
    </row>
    <row r="309" spans="1:9" x14ac:dyDescent="0.25">
      <c r="A309" s="61"/>
      <c r="B309" s="67" t="s">
        <v>228</v>
      </c>
      <c r="C309" s="68" t="s">
        <v>53</v>
      </c>
      <c r="D309" s="60"/>
      <c r="E309" s="101"/>
      <c r="F309" s="64"/>
      <c r="G309" s="95">
        <f t="shared" si="43"/>
        <v>0</v>
      </c>
      <c r="H309" s="60"/>
      <c r="I309" s="65"/>
    </row>
    <row r="310" spans="1:9" x14ac:dyDescent="0.25">
      <c r="A310" s="61"/>
      <c r="B310" s="67"/>
      <c r="C310" s="68"/>
      <c r="D310" s="60"/>
      <c r="E310" s="101"/>
      <c r="F310" s="64"/>
      <c r="G310" s="95">
        <f t="shared" si="43"/>
        <v>0</v>
      </c>
      <c r="H310" s="60"/>
      <c r="I310" s="65"/>
    </row>
    <row r="311" spans="1:9" x14ac:dyDescent="0.25">
      <c r="A311" s="61"/>
      <c r="B311" s="75" t="s">
        <v>339</v>
      </c>
      <c r="C311" s="68"/>
      <c r="D311" s="60"/>
      <c r="E311" s="101"/>
      <c r="F311" s="64"/>
      <c r="G311" s="95">
        <f t="shared" si="43"/>
        <v>0</v>
      </c>
      <c r="H311" s="60"/>
      <c r="I311" s="65"/>
    </row>
    <row r="312" spans="1:9" x14ac:dyDescent="0.25">
      <c r="A312" s="61"/>
      <c r="B312" s="67" t="s">
        <v>137</v>
      </c>
      <c r="C312" s="68" t="s">
        <v>53</v>
      </c>
      <c r="D312" s="60"/>
      <c r="E312" s="101"/>
      <c r="F312" s="64"/>
      <c r="G312" s="95">
        <f t="shared" si="43"/>
        <v>0</v>
      </c>
      <c r="H312" s="60"/>
      <c r="I312" s="65"/>
    </row>
    <row r="313" spans="1:9" x14ac:dyDescent="0.25">
      <c r="A313" s="61"/>
      <c r="B313" s="67" t="s">
        <v>338</v>
      </c>
      <c r="C313" s="68" t="s">
        <v>53</v>
      </c>
      <c r="D313" s="60"/>
      <c r="E313" s="101"/>
      <c r="F313" s="64"/>
      <c r="G313" s="95">
        <f t="shared" si="43"/>
        <v>0</v>
      </c>
      <c r="H313" s="60"/>
      <c r="I313" s="65"/>
    </row>
    <row r="314" spans="1:9" x14ac:dyDescent="0.25">
      <c r="A314" s="61"/>
      <c r="B314" s="67" t="s">
        <v>227</v>
      </c>
      <c r="C314" s="68" t="s">
        <v>53</v>
      </c>
      <c r="D314" s="60"/>
      <c r="E314" s="101"/>
      <c r="F314" s="64"/>
      <c r="G314" s="95">
        <f t="shared" si="43"/>
        <v>0</v>
      </c>
      <c r="H314" s="60"/>
      <c r="I314" s="65"/>
    </row>
    <row r="315" spans="1:9" x14ac:dyDescent="0.25">
      <c r="A315" s="61"/>
      <c r="B315" s="67" t="s">
        <v>228</v>
      </c>
      <c r="C315" s="68" t="s">
        <v>53</v>
      </c>
      <c r="D315" s="60"/>
      <c r="E315" s="101"/>
      <c r="F315" s="64"/>
      <c r="G315" s="95">
        <f t="shared" si="43"/>
        <v>0</v>
      </c>
      <c r="H315" s="60"/>
      <c r="I315" s="65"/>
    </row>
    <row r="316" spans="1:9" x14ac:dyDescent="0.25">
      <c r="A316" s="61"/>
      <c r="B316" s="67"/>
      <c r="C316" s="68"/>
      <c r="D316" s="60"/>
      <c r="E316" s="101"/>
      <c r="F316" s="64"/>
      <c r="G316" s="95">
        <f t="shared" si="43"/>
        <v>0</v>
      </c>
      <c r="H316" s="60"/>
      <c r="I316" s="65"/>
    </row>
    <row r="317" spans="1:9" x14ac:dyDescent="0.25">
      <c r="A317" s="61"/>
      <c r="B317" s="75" t="s">
        <v>340</v>
      </c>
      <c r="C317" s="68"/>
      <c r="D317" s="60"/>
      <c r="E317" s="101"/>
      <c r="F317" s="64"/>
      <c r="G317" s="95">
        <f t="shared" si="43"/>
        <v>0</v>
      </c>
      <c r="H317" s="60"/>
      <c r="I317" s="65"/>
    </row>
    <row r="318" spans="1:9" x14ac:dyDescent="0.25">
      <c r="A318" s="61"/>
      <c r="B318" s="67" t="s">
        <v>229</v>
      </c>
      <c r="C318" s="68" t="s">
        <v>53</v>
      </c>
      <c r="D318" s="60"/>
      <c r="E318" s="101"/>
      <c r="F318" s="64"/>
      <c r="G318" s="95">
        <f t="shared" si="43"/>
        <v>0</v>
      </c>
      <c r="H318" s="60"/>
      <c r="I318" s="65"/>
    </row>
    <row r="319" spans="1:9" x14ac:dyDescent="0.25">
      <c r="A319" s="61"/>
      <c r="B319" s="67" t="s">
        <v>228</v>
      </c>
      <c r="C319" s="68" t="s">
        <v>53</v>
      </c>
      <c r="D319" s="60"/>
      <c r="E319" s="101"/>
      <c r="F319" s="64"/>
      <c r="G319" s="95">
        <f t="shared" si="43"/>
        <v>0</v>
      </c>
      <c r="H319" s="60"/>
      <c r="I319" s="65"/>
    </row>
    <row r="320" spans="1:9" s="72" customFormat="1" x14ac:dyDescent="0.2">
      <c r="A320" s="86"/>
      <c r="B320" s="67"/>
      <c r="C320" s="68"/>
      <c r="D320" s="69"/>
      <c r="E320" s="70"/>
      <c r="F320" s="95"/>
      <c r="G320" s="95">
        <f t="shared" si="43"/>
        <v>0</v>
      </c>
      <c r="H320" s="71"/>
      <c r="I320" s="66"/>
    </row>
    <row r="321" spans="1:9" s="72" customFormat="1" x14ac:dyDescent="0.2">
      <c r="A321" s="86"/>
      <c r="B321" s="67" t="s">
        <v>344</v>
      </c>
      <c r="C321" s="68" t="s">
        <v>53</v>
      </c>
      <c r="D321" s="69"/>
      <c r="E321" s="70"/>
      <c r="F321" s="95"/>
      <c r="G321" s="95">
        <f t="shared" si="43"/>
        <v>0</v>
      </c>
      <c r="H321" s="71"/>
      <c r="I321" s="66"/>
    </row>
    <row r="322" spans="1:9" s="72" customFormat="1" x14ac:dyDescent="0.2">
      <c r="A322" s="86"/>
      <c r="B322" s="67"/>
      <c r="C322" s="68"/>
      <c r="D322" s="69"/>
      <c r="E322" s="70"/>
      <c r="F322" s="95"/>
      <c r="G322" s="95">
        <f t="shared" si="43"/>
        <v>0</v>
      </c>
      <c r="H322" s="71"/>
      <c r="I322" s="66"/>
    </row>
    <row r="323" spans="1:9" s="72" customFormat="1" x14ac:dyDescent="0.2">
      <c r="A323" s="86"/>
      <c r="B323" s="67" t="s">
        <v>230</v>
      </c>
      <c r="C323" s="68" t="s">
        <v>13</v>
      </c>
      <c r="D323" s="69"/>
      <c r="E323" s="70"/>
      <c r="F323" s="95"/>
      <c r="G323" s="95">
        <f>E323*F323</f>
        <v>0</v>
      </c>
      <c r="H323" s="71"/>
      <c r="I323" s="66"/>
    </row>
    <row r="324" spans="1:9" x14ac:dyDescent="0.25">
      <c r="A324" s="61"/>
      <c r="B324" s="67" t="s">
        <v>370</v>
      </c>
      <c r="C324" s="68" t="s">
        <v>53</v>
      </c>
      <c r="D324" s="60"/>
      <c r="E324" s="101"/>
      <c r="F324" s="64"/>
      <c r="G324" s="95">
        <f t="shared" ref="G324" si="44">E324*F324</f>
        <v>0</v>
      </c>
      <c r="H324" s="60"/>
      <c r="I324" s="65"/>
    </row>
    <row r="325" spans="1:9" s="72" customFormat="1" x14ac:dyDescent="0.2">
      <c r="A325" s="86"/>
      <c r="B325" s="67" t="s">
        <v>138</v>
      </c>
      <c r="C325" s="68" t="s">
        <v>12</v>
      </c>
      <c r="D325" s="69"/>
      <c r="E325" s="70"/>
      <c r="F325" s="95"/>
      <c r="G325" s="95">
        <f t="shared" si="43"/>
        <v>0</v>
      </c>
      <c r="H325" s="71"/>
      <c r="I325" s="66"/>
    </row>
    <row r="326" spans="1:9" s="72" customFormat="1" x14ac:dyDescent="0.2">
      <c r="A326" s="86"/>
      <c r="B326" s="67" t="s">
        <v>139</v>
      </c>
      <c r="C326" s="68" t="s">
        <v>12</v>
      </c>
      <c r="D326" s="69"/>
      <c r="E326" s="70"/>
      <c r="F326" s="95"/>
      <c r="G326" s="95">
        <f>E326*F326</f>
        <v>0</v>
      </c>
      <c r="H326" s="71"/>
      <c r="I326" s="66"/>
    </row>
    <row r="327" spans="1:9" s="72" customFormat="1" x14ac:dyDescent="0.2">
      <c r="A327" s="86"/>
      <c r="B327" s="67"/>
      <c r="C327" s="68"/>
      <c r="D327" s="69"/>
      <c r="E327" s="70"/>
      <c r="F327" s="95"/>
      <c r="G327" s="95">
        <f t="shared" si="43"/>
        <v>0</v>
      </c>
      <c r="H327" s="71"/>
      <c r="I327" s="66"/>
    </row>
    <row r="328" spans="1:9" s="72" customFormat="1" x14ac:dyDescent="0.2">
      <c r="A328" s="86"/>
      <c r="B328" s="67" t="s">
        <v>103</v>
      </c>
      <c r="C328" s="68" t="s">
        <v>12</v>
      </c>
      <c r="D328" s="69"/>
      <c r="E328" s="70"/>
      <c r="F328" s="95"/>
      <c r="G328" s="95">
        <f>E328*F328</f>
        <v>0</v>
      </c>
      <c r="H328" s="71"/>
      <c r="I328" s="66"/>
    </row>
    <row r="329" spans="1:9" s="72" customFormat="1" x14ac:dyDescent="0.2">
      <c r="A329" s="86"/>
      <c r="B329" s="67" t="s">
        <v>102</v>
      </c>
      <c r="C329" s="68" t="s">
        <v>12</v>
      </c>
      <c r="D329" s="69"/>
      <c r="E329" s="70"/>
      <c r="F329" s="95"/>
      <c r="G329" s="95">
        <f t="shared" si="43"/>
        <v>0</v>
      </c>
      <c r="H329" s="71"/>
      <c r="I329" s="66"/>
    </row>
    <row r="330" spans="1:9" x14ac:dyDescent="0.25">
      <c r="A330" s="61"/>
      <c r="B330" s="67" t="s">
        <v>140</v>
      </c>
      <c r="C330" s="68" t="s">
        <v>43</v>
      </c>
      <c r="D330" s="69"/>
      <c r="E330" s="70"/>
      <c r="F330" s="64"/>
      <c r="G330" s="95">
        <f>E330*F330</f>
        <v>0</v>
      </c>
      <c r="H330" s="60"/>
      <c r="I330" s="65"/>
    </row>
    <row r="331" spans="1:9" s="72" customFormat="1" x14ac:dyDescent="0.2">
      <c r="A331" s="74"/>
      <c r="B331" s="67"/>
      <c r="C331" s="68"/>
      <c r="D331" s="69"/>
      <c r="E331" s="70"/>
      <c r="F331" s="95"/>
      <c r="G331" s="95">
        <f t="shared" ref="G331" si="45">E331*F331</f>
        <v>0</v>
      </c>
      <c r="H331" s="71"/>
      <c r="I331" s="66"/>
    </row>
    <row r="332" spans="1:9" s="72" customFormat="1" x14ac:dyDescent="0.2">
      <c r="A332" s="146" t="s">
        <v>104</v>
      </c>
      <c r="B332" s="141" t="s">
        <v>254</v>
      </c>
      <c r="C332" s="146"/>
      <c r="D332" s="69"/>
      <c r="E332" s="147"/>
      <c r="F332" s="148"/>
      <c r="G332" s="148"/>
      <c r="H332" s="71"/>
      <c r="I332" s="69">
        <f>SUM(G333:G350)</f>
        <v>0</v>
      </c>
    </row>
    <row r="333" spans="1:9" s="72" customFormat="1" x14ac:dyDescent="0.2">
      <c r="A333" s="74"/>
      <c r="B333" s="67"/>
      <c r="C333" s="68"/>
      <c r="D333" s="69"/>
      <c r="E333" s="70"/>
      <c r="F333" s="95"/>
      <c r="G333" s="95">
        <f t="shared" ref="G333:G350" si="46">E333*F333</f>
        <v>0</v>
      </c>
      <c r="H333" s="71"/>
      <c r="I333" s="66"/>
    </row>
    <row r="334" spans="1:9" s="72" customFormat="1" x14ac:dyDescent="0.2">
      <c r="A334" s="86"/>
      <c r="B334" s="67" t="s">
        <v>348</v>
      </c>
      <c r="C334" s="68" t="s">
        <v>12</v>
      </c>
      <c r="D334" s="69"/>
      <c r="E334" s="70"/>
      <c r="F334" s="95"/>
      <c r="G334" s="95">
        <f t="shared" si="46"/>
        <v>0</v>
      </c>
      <c r="H334" s="71"/>
      <c r="I334" s="66"/>
    </row>
    <row r="335" spans="1:9" s="72" customFormat="1" x14ac:dyDescent="0.2">
      <c r="A335" s="86"/>
      <c r="B335" s="67" t="s">
        <v>350</v>
      </c>
      <c r="C335" s="68" t="s">
        <v>53</v>
      </c>
      <c r="D335" s="69"/>
      <c r="E335" s="70"/>
      <c r="F335" s="95"/>
      <c r="G335" s="95">
        <f t="shared" si="46"/>
        <v>0</v>
      </c>
      <c r="H335" s="71"/>
      <c r="I335" s="66"/>
    </row>
    <row r="336" spans="1:9" s="72" customFormat="1" x14ac:dyDescent="0.2">
      <c r="A336" s="86"/>
      <c r="B336" s="67" t="s">
        <v>351</v>
      </c>
      <c r="C336" s="68" t="s">
        <v>53</v>
      </c>
      <c r="D336" s="69"/>
      <c r="E336" s="70"/>
      <c r="F336" s="95"/>
      <c r="G336" s="95">
        <f t="shared" si="46"/>
        <v>0</v>
      </c>
      <c r="H336" s="71"/>
      <c r="I336" s="66"/>
    </row>
    <row r="337" spans="1:9" s="72" customFormat="1" x14ac:dyDescent="0.2">
      <c r="A337" s="86"/>
      <c r="B337" s="67" t="s">
        <v>141</v>
      </c>
      <c r="C337" s="68" t="s">
        <v>12</v>
      </c>
      <c r="D337" s="69"/>
      <c r="E337" s="70"/>
      <c r="F337" s="95"/>
      <c r="G337" s="95">
        <f t="shared" si="46"/>
        <v>0</v>
      </c>
      <c r="H337" s="71"/>
      <c r="I337" s="66"/>
    </row>
    <row r="338" spans="1:9" s="72" customFormat="1" x14ac:dyDescent="0.2">
      <c r="A338" s="86"/>
      <c r="B338" s="67" t="s">
        <v>347</v>
      </c>
      <c r="C338" s="68" t="s">
        <v>53</v>
      </c>
      <c r="D338" s="69"/>
      <c r="E338" s="70"/>
      <c r="F338" s="95"/>
      <c r="G338" s="95">
        <f t="shared" si="46"/>
        <v>0</v>
      </c>
      <c r="H338" s="71"/>
      <c r="I338" s="66"/>
    </row>
    <row r="339" spans="1:9" x14ac:dyDescent="0.25">
      <c r="A339" s="61"/>
      <c r="B339" s="67" t="s">
        <v>107</v>
      </c>
      <c r="C339" s="68" t="s">
        <v>53</v>
      </c>
      <c r="D339" s="60"/>
      <c r="E339" s="101"/>
      <c r="F339" s="64"/>
      <c r="G339" s="95">
        <f t="shared" si="46"/>
        <v>0</v>
      </c>
      <c r="H339" s="60"/>
      <c r="I339" s="65"/>
    </row>
    <row r="340" spans="1:9" x14ac:dyDescent="0.25">
      <c r="A340" s="61"/>
      <c r="B340" s="67" t="s">
        <v>379</v>
      </c>
      <c r="C340" s="68" t="s">
        <v>43</v>
      </c>
      <c r="D340" s="60"/>
      <c r="E340" s="101"/>
      <c r="F340" s="64"/>
      <c r="G340" s="95">
        <f>E340*F340</f>
        <v>0</v>
      </c>
      <c r="H340" s="60"/>
      <c r="I340" s="65"/>
    </row>
    <row r="341" spans="1:9" x14ac:dyDescent="0.25">
      <c r="A341" s="61"/>
      <c r="B341" s="67" t="s">
        <v>352</v>
      </c>
      <c r="C341" s="68" t="s">
        <v>53</v>
      </c>
      <c r="D341" s="60"/>
      <c r="E341" s="101"/>
      <c r="F341" s="64"/>
      <c r="G341" s="95">
        <f>E341*F341</f>
        <v>0</v>
      </c>
      <c r="H341" s="60"/>
      <c r="I341" s="65"/>
    </row>
    <row r="342" spans="1:9" s="72" customFormat="1" x14ac:dyDescent="0.2">
      <c r="A342" s="86"/>
      <c r="B342" s="67"/>
      <c r="C342" s="68"/>
      <c r="D342" s="69"/>
      <c r="E342" s="70"/>
      <c r="F342" s="95"/>
      <c r="G342" s="95">
        <f t="shared" si="46"/>
        <v>0</v>
      </c>
      <c r="H342" s="71"/>
      <c r="I342" s="66"/>
    </row>
    <row r="343" spans="1:9" x14ac:dyDescent="0.25">
      <c r="A343" s="61"/>
      <c r="B343" s="67" t="s">
        <v>231</v>
      </c>
      <c r="C343" s="68" t="s">
        <v>13</v>
      </c>
      <c r="D343" s="60"/>
      <c r="E343" s="101"/>
      <c r="F343" s="64"/>
      <c r="G343" s="95">
        <f t="shared" si="46"/>
        <v>0</v>
      </c>
      <c r="H343" s="60"/>
      <c r="I343" s="65"/>
    </row>
    <row r="344" spans="1:9" x14ac:dyDescent="0.25">
      <c r="A344" s="61"/>
      <c r="B344" s="67" t="s">
        <v>370</v>
      </c>
      <c r="C344" s="68" t="s">
        <v>53</v>
      </c>
      <c r="D344" s="60"/>
      <c r="E344" s="101"/>
      <c r="F344" s="64"/>
      <c r="G344" s="95">
        <f t="shared" si="46"/>
        <v>0</v>
      </c>
      <c r="H344" s="60"/>
      <c r="I344" s="65"/>
    </row>
    <row r="345" spans="1:9" x14ac:dyDescent="0.25">
      <c r="A345" s="61"/>
      <c r="B345" s="67" t="s">
        <v>119</v>
      </c>
      <c r="C345" s="68" t="s">
        <v>13</v>
      </c>
      <c r="D345" s="60"/>
      <c r="E345" s="101"/>
      <c r="F345" s="64"/>
      <c r="G345" s="95">
        <f t="shared" si="46"/>
        <v>0</v>
      </c>
      <c r="H345" s="60"/>
      <c r="I345" s="65"/>
    </row>
    <row r="346" spans="1:9" x14ac:dyDescent="0.25">
      <c r="A346" s="61"/>
      <c r="B346" s="67" t="s">
        <v>232</v>
      </c>
      <c r="C346" s="68" t="s">
        <v>13</v>
      </c>
      <c r="D346" s="60"/>
      <c r="E346" s="101"/>
      <c r="F346" s="64"/>
      <c r="G346" s="95">
        <f t="shared" si="46"/>
        <v>0</v>
      </c>
      <c r="H346" s="60"/>
      <c r="I346" s="65"/>
    </row>
    <row r="347" spans="1:9" x14ac:dyDescent="0.25">
      <c r="A347" s="61"/>
      <c r="B347" s="67" t="s">
        <v>103</v>
      </c>
      <c r="C347" s="68" t="s">
        <v>12</v>
      </c>
      <c r="D347" s="60"/>
      <c r="E347" s="101"/>
      <c r="F347" s="64"/>
      <c r="G347" s="95">
        <f t="shared" si="46"/>
        <v>0</v>
      </c>
      <c r="H347" s="60"/>
      <c r="I347" s="65"/>
    </row>
    <row r="348" spans="1:9" x14ac:dyDescent="0.25">
      <c r="A348" s="61"/>
      <c r="B348" s="67" t="s">
        <v>102</v>
      </c>
      <c r="C348" s="68" t="s">
        <v>12</v>
      </c>
      <c r="D348" s="60"/>
      <c r="E348" s="101"/>
      <c r="F348" s="64"/>
      <c r="G348" s="95">
        <f t="shared" si="46"/>
        <v>0</v>
      </c>
      <c r="H348" s="60"/>
      <c r="I348" s="65"/>
    </row>
    <row r="349" spans="1:9" x14ac:dyDescent="0.25">
      <c r="A349" s="61"/>
      <c r="B349" s="67" t="s">
        <v>349</v>
      </c>
      <c r="C349" s="68" t="s">
        <v>12</v>
      </c>
      <c r="D349" s="60"/>
      <c r="E349" s="101"/>
      <c r="F349" s="64"/>
      <c r="G349" s="95">
        <f>E349*F349</f>
        <v>0</v>
      </c>
      <c r="H349" s="60"/>
      <c r="I349" s="65"/>
    </row>
    <row r="350" spans="1:9" s="72" customFormat="1" x14ac:dyDescent="0.2">
      <c r="A350" s="74"/>
      <c r="B350" s="67"/>
      <c r="C350" s="68"/>
      <c r="D350" s="69"/>
      <c r="E350" s="70"/>
      <c r="F350" s="95"/>
      <c r="G350" s="95">
        <f t="shared" si="46"/>
        <v>0</v>
      </c>
      <c r="H350" s="71"/>
      <c r="I350" s="66"/>
    </row>
    <row r="351" spans="1:9" s="72" customFormat="1" x14ac:dyDescent="0.2">
      <c r="A351" s="146" t="s">
        <v>142</v>
      </c>
      <c r="B351" s="141" t="s">
        <v>345</v>
      </c>
      <c r="C351" s="146"/>
      <c r="D351" s="69"/>
      <c r="E351" s="147"/>
      <c r="F351" s="148"/>
      <c r="G351" s="148"/>
      <c r="H351" s="71"/>
      <c r="I351" s="69">
        <f>SUM(G352:G355)</f>
        <v>0</v>
      </c>
    </row>
    <row r="352" spans="1:9" s="72" customFormat="1" x14ac:dyDescent="0.2">
      <c r="A352" s="74"/>
      <c r="B352" s="67"/>
      <c r="C352" s="68"/>
      <c r="D352" s="69"/>
      <c r="E352" s="70"/>
      <c r="F352" s="95"/>
      <c r="G352" s="95">
        <f t="shared" ref="G352" si="47">E352*F352</f>
        <v>0</v>
      </c>
      <c r="H352" s="71"/>
      <c r="I352" s="66"/>
    </row>
    <row r="353" spans="1:9" s="72" customFormat="1" x14ac:dyDescent="0.2">
      <c r="A353" s="86"/>
      <c r="B353" s="67" t="s">
        <v>346</v>
      </c>
      <c r="C353" s="68" t="s">
        <v>53</v>
      </c>
      <c r="D353" s="69"/>
      <c r="E353" s="70"/>
      <c r="F353" s="95"/>
      <c r="G353" s="95">
        <f>E353*F353</f>
        <v>0</v>
      </c>
      <c r="H353" s="71"/>
      <c r="I353" s="66"/>
    </row>
    <row r="354" spans="1:9" x14ac:dyDescent="0.25">
      <c r="A354" s="61"/>
      <c r="B354" s="67" t="s">
        <v>356</v>
      </c>
      <c r="C354" s="68" t="s">
        <v>12</v>
      </c>
      <c r="D354" s="60"/>
      <c r="E354" s="101"/>
      <c r="F354" s="64"/>
      <c r="G354" s="95">
        <f>E354*F354</f>
        <v>0</v>
      </c>
      <c r="H354" s="60"/>
      <c r="I354" s="65"/>
    </row>
    <row r="355" spans="1:9" x14ac:dyDescent="0.25">
      <c r="A355" s="61"/>
      <c r="B355" s="67"/>
      <c r="C355" s="68"/>
      <c r="D355" s="60"/>
      <c r="E355" s="101"/>
      <c r="F355" s="64"/>
      <c r="G355" s="64"/>
      <c r="H355" s="60"/>
      <c r="I355" s="65"/>
    </row>
    <row r="356" spans="1:9" s="72" customFormat="1" x14ac:dyDescent="0.2">
      <c r="A356" s="146" t="s">
        <v>353</v>
      </c>
      <c r="B356" s="141" t="s">
        <v>145</v>
      </c>
      <c r="C356" s="146"/>
      <c r="D356" s="69"/>
      <c r="E356" s="147"/>
      <c r="F356" s="148"/>
      <c r="G356" s="148"/>
      <c r="H356" s="71"/>
      <c r="I356" s="69">
        <f>SUM(G357:G367)</f>
        <v>0</v>
      </c>
    </row>
    <row r="357" spans="1:9" s="72" customFormat="1" x14ac:dyDescent="0.2">
      <c r="A357" s="74"/>
      <c r="B357" s="67"/>
      <c r="C357" s="68"/>
      <c r="D357" s="69"/>
      <c r="E357" s="70"/>
      <c r="F357" s="95"/>
      <c r="G357" s="95">
        <f t="shared" ref="G357:G363" si="48">E357*F357</f>
        <v>0</v>
      </c>
      <c r="H357" s="71"/>
      <c r="I357" s="66"/>
    </row>
    <row r="358" spans="1:9" s="72" customFormat="1" x14ac:dyDescent="0.2">
      <c r="A358" s="74"/>
      <c r="B358" s="67" t="s">
        <v>354</v>
      </c>
      <c r="C358" s="68" t="s">
        <v>12</v>
      </c>
      <c r="D358" s="69"/>
      <c r="E358" s="70"/>
      <c r="F358" s="95"/>
      <c r="G358" s="95">
        <f>E358*F358</f>
        <v>0</v>
      </c>
      <c r="H358" s="71"/>
      <c r="I358" s="66"/>
    </row>
    <row r="359" spans="1:9" s="72" customFormat="1" x14ac:dyDescent="0.2">
      <c r="A359" s="86"/>
      <c r="B359" s="67" t="s">
        <v>357</v>
      </c>
      <c r="C359" s="68" t="s">
        <v>12</v>
      </c>
      <c r="D359" s="69"/>
      <c r="E359" s="70"/>
      <c r="F359" s="95"/>
      <c r="G359" s="95">
        <f t="shared" si="48"/>
        <v>0</v>
      </c>
      <c r="H359" s="71"/>
      <c r="I359" s="66"/>
    </row>
    <row r="360" spans="1:9" s="72" customFormat="1" x14ac:dyDescent="0.2">
      <c r="A360" s="86"/>
      <c r="B360" s="67" t="s">
        <v>355</v>
      </c>
      <c r="C360" s="68" t="s">
        <v>12</v>
      </c>
      <c r="D360" s="69"/>
      <c r="E360" s="70"/>
      <c r="F360" s="95"/>
      <c r="G360" s="95">
        <f t="shared" si="48"/>
        <v>0</v>
      </c>
      <c r="H360" s="71"/>
      <c r="I360" s="66"/>
    </row>
    <row r="361" spans="1:9" s="72" customFormat="1" x14ac:dyDescent="0.2">
      <c r="A361" s="86"/>
      <c r="B361" s="67"/>
      <c r="C361" s="68"/>
      <c r="D361" s="69"/>
      <c r="E361" s="70"/>
      <c r="F361" s="95"/>
      <c r="G361" s="95">
        <f t="shared" si="48"/>
        <v>0</v>
      </c>
      <c r="H361" s="71"/>
      <c r="I361" s="66"/>
    </row>
    <row r="362" spans="1:9" s="72" customFormat="1" x14ac:dyDescent="0.2">
      <c r="A362" s="86"/>
      <c r="B362" s="67" t="s">
        <v>358</v>
      </c>
      <c r="C362" s="68" t="s">
        <v>53</v>
      </c>
      <c r="D362" s="69"/>
      <c r="E362" s="70"/>
      <c r="F362" s="95"/>
      <c r="G362" s="95">
        <f t="shared" si="48"/>
        <v>0</v>
      </c>
      <c r="H362" s="71"/>
      <c r="I362" s="66"/>
    </row>
    <row r="363" spans="1:9" s="72" customFormat="1" x14ac:dyDescent="0.2">
      <c r="A363" s="86"/>
      <c r="B363" s="67" t="s">
        <v>359</v>
      </c>
      <c r="C363" s="68" t="s">
        <v>53</v>
      </c>
      <c r="D363" s="69"/>
      <c r="E363" s="70"/>
      <c r="F363" s="95"/>
      <c r="G363" s="95">
        <f t="shared" si="48"/>
        <v>0</v>
      </c>
      <c r="H363" s="71"/>
      <c r="I363" s="66"/>
    </row>
    <row r="364" spans="1:9" s="82" customFormat="1" x14ac:dyDescent="0.2">
      <c r="A364" s="74"/>
      <c r="B364" s="83" t="s">
        <v>404</v>
      </c>
      <c r="C364" s="68" t="s">
        <v>53</v>
      </c>
      <c r="D364" s="69"/>
      <c r="E364" s="70"/>
      <c r="F364" s="95"/>
      <c r="G364" s="95">
        <f>E364*F364</f>
        <v>0</v>
      </c>
      <c r="H364" s="80"/>
      <c r="I364" s="81"/>
    </row>
    <row r="365" spans="1:9" x14ac:dyDescent="0.25">
      <c r="A365" s="61"/>
      <c r="B365" s="67" t="s">
        <v>403</v>
      </c>
      <c r="C365" s="68" t="s">
        <v>12</v>
      </c>
      <c r="D365" s="60"/>
      <c r="E365" s="101"/>
      <c r="F365" s="64"/>
      <c r="G365" s="95">
        <f>E365*F365</f>
        <v>0</v>
      </c>
      <c r="H365" s="60"/>
      <c r="I365" s="65"/>
    </row>
    <row r="366" spans="1:9" x14ac:dyDescent="0.25">
      <c r="A366" s="61"/>
      <c r="B366" s="67" t="s">
        <v>356</v>
      </c>
      <c r="C366" s="68" t="s">
        <v>12</v>
      </c>
      <c r="D366" s="60"/>
      <c r="E366" s="101"/>
      <c r="F366" s="64"/>
      <c r="G366" s="95">
        <f>E366*F366</f>
        <v>0</v>
      </c>
      <c r="H366" s="60"/>
      <c r="I366" s="65"/>
    </row>
    <row r="367" spans="1:9" x14ac:dyDescent="0.25">
      <c r="A367" s="61"/>
      <c r="B367" s="67"/>
      <c r="C367" s="68"/>
      <c r="D367" s="60"/>
      <c r="E367" s="101"/>
      <c r="F367" s="64"/>
      <c r="G367" s="64"/>
      <c r="H367" s="60"/>
      <c r="I367" s="65"/>
    </row>
    <row r="368" spans="1:9" s="72" customFormat="1" x14ac:dyDescent="0.2">
      <c r="A368" s="146" t="s">
        <v>144</v>
      </c>
      <c r="B368" s="141" t="s">
        <v>360</v>
      </c>
      <c r="C368" s="146"/>
      <c r="D368" s="69"/>
      <c r="E368" s="147"/>
      <c r="F368" s="148"/>
      <c r="G368" s="148"/>
      <c r="H368" s="71"/>
      <c r="I368" s="69">
        <f>SUM(G369:G377)</f>
        <v>0</v>
      </c>
    </row>
    <row r="369" spans="1:9" s="72" customFormat="1" x14ac:dyDescent="0.2">
      <c r="A369" s="74"/>
      <c r="B369" s="67"/>
      <c r="C369" s="68"/>
      <c r="D369" s="69"/>
      <c r="E369" s="70"/>
      <c r="F369" s="95"/>
      <c r="G369" s="95">
        <f t="shared" ref="G369:G371" si="49">E369*F369</f>
        <v>0</v>
      </c>
      <c r="H369" s="71"/>
      <c r="I369" s="66"/>
    </row>
    <row r="370" spans="1:9" s="72" customFormat="1" x14ac:dyDescent="0.2">
      <c r="A370" s="74"/>
      <c r="B370" s="67" t="s">
        <v>361</v>
      </c>
      <c r="C370" s="68" t="s">
        <v>12</v>
      </c>
      <c r="D370" s="69"/>
      <c r="E370" s="70"/>
      <c r="F370" s="95"/>
      <c r="G370" s="95">
        <f>E370*F370</f>
        <v>0</v>
      </c>
      <c r="H370" s="71"/>
      <c r="I370" s="66"/>
    </row>
    <row r="371" spans="1:9" s="72" customFormat="1" x14ac:dyDescent="0.2">
      <c r="A371" s="86"/>
      <c r="B371" s="67" t="s">
        <v>362</v>
      </c>
      <c r="C371" s="68" t="s">
        <v>53</v>
      </c>
      <c r="D371" s="69"/>
      <c r="E371" s="70"/>
      <c r="F371" s="95"/>
      <c r="G371" s="95">
        <f t="shared" si="49"/>
        <v>0</v>
      </c>
      <c r="H371" s="71"/>
      <c r="I371" s="66"/>
    </row>
    <row r="372" spans="1:9" s="72" customFormat="1" x14ac:dyDescent="0.2">
      <c r="A372" s="86"/>
      <c r="B372" s="67" t="s">
        <v>363</v>
      </c>
      <c r="C372" s="68" t="s">
        <v>53</v>
      </c>
      <c r="D372" s="69"/>
      <c r="E372" s="70"/>
      <c r="F372" s="95"/>
      <c r="G372" s="95">
        <f t="shared" ref="G372" si="50">E372*F372</f>
        <v>0</v>
      </c>
      <c r="H372" s="71"/>
      <c r="I372" s="66"/>
    </row>
    <row r="373" spans="1:9" s="72" customFormat="1" x14ac:dyDescent="0.2">
      <c r="A373" s="86"/>
      <c r="B373" s="67"/>
      <c r="C373" s="68"/>
      <c r="D373" s="69"/>
      <c r="E373" s="70"/>
      <c r="F373" s="95"/>
      <c r="G373" s="95"/>
      <c r="H373" s="71"/>
      <c r="I373" s="66"/>
    </row>
    <row r="374" spans="1:9" x14ac:dyDescent="0.25">
      <c r="A374" s="61"/>
      <c r="B374" s="67" t="s">
        <v>231</v>
      </c>
      <c r="C374" s="68" t="s">
        <v>13</v>
      </c>
      <c r="D374" s="60"/>
      <c r="E374" s="101"/>
      <c r="F374" s="64"/>
      <c r="G374" s="95">
        <f>E374*F374</f>
        <v>0</v>
      </c>
      <c r="H374" s="60"/>
      <c r="I374" s="65"/>
    </row>
    <row r="375" spans="1:9" x14ac:dyDescent="0.25">
      <c r="A375" s="61"/>
      <c r="B375" s="67" t="s">
        <v>370</v>
      </c>
      <c r="C375" s="68" t="s">
        <v>53</v>
      </c>
      <c r="D375" s="60"/>
      <c r="E375" s="101"/>
      <c r="F375" s="64"/>
      <c r="G375" s="95">
        <f t="shared" ref="G375" si="51">E375*F375</f>
        <v>0</v>
      </c>
      <c r="H375" s="60"/>
      <c r="I375" s="65"/>
    </row>
    <row r="376" spans="1:9" x14ac:dyDescent="0.25">
      <c r="A376" s="61"/>
      <c r="B376" s="67" t="s">
        <v>356</v>
      </c>
      <c r="C376" s="68" t="s">
        <v>12</v>
      </c>
      <c r="D376" s="60"/>
      <c r="E376" s="101"/>
      <c r="F376" s="64"/>
      <c r="G376" s="95">
        <f>E376*F376</f>
        <v>0</v>
      </c>
      <c r="H376" s="60"/>
      <c r="I376" s="65"/>
    </row>
    <row r="377" spans="1:9" x14ac:dyDescent="0.25">
      <c r="A377" s="61"/>
      <c r="B377" s="67"/>
      <c r="C377" s="68"/>
      <c r="D377" s="60"/>
      <c r="E377" s="101"/>
      <c r="F377" s="64"/>
      <c r="G377" s="64"/>
      <c r="H377" s="60"/>
      <c r="I377" s="65"/>
    </row>
    <row r="378" spans="1:9" s="72" customFormat="1" x14ac:dyDescent="0.2">
      <c r="A378" s="146" t="s">
        <v>146</v>
      </c>
      <c r="B378" s="141" t="s">
        <v>143</v>
      </c>
      <c r="C378" s="146"/>
      <c r="D378" s="69"/>
      <c r="E378" s="147"/>
      <c r="F378" s="148"/>
      <c r="G378" s="148"/>
      <c r="H378" s="71"/>
      <c r="I378" s="69">
        <f>SUM(G379:G382)</f>
        <v>0</v>
      </c>
    </row>
    <row r="379" spans="1:9" s="72" customFormat="1" x14ac:dyDescent="0.2">
      <c r="A379" s="74"/>
      <c r="B379" s="67"/>
      <c r="C379" s="68"/>
      <c r="D379" s="69"/>
      <c r="E379" s="70"/>
      <c r="F379" s="95"/>
      <c r="G379" s="95">
        <f t="shared" ref="G379" si="52">E379*F379</f>
        <v>0</v>
      </c>
      <c r="H379" s="71"/>
      <c r="I379" s="66"/>
    </row>
    <row r="380" spans="1:9" s="72" customFormat="1" x14ac:dyDescent="0.2">
      <c r="A380" s="86"/>
      <c r="B380" s="67" t="s">
        <v>233</v>
      </c>
      <c r="C380" s="68" t="s">
        <v>53</v>
      </c>
      <c r="D380" s="69"/>
      <c r="E380" s="70"/>
      <c r="F380" s="95"/>
      <c r="G380" s="95">
        <f>E380*F380</f>
        <v>0</v>
      </c>
      <c r="H380" s="71"/>
      <c r="I380" s="66"/>
    </row>
    <row r="381" spans="1:9" x14ac:dyDescent="0.25">
      <c r="A381" s="61"/>
      <c r="B381" s="67" t="s">
        <v>356</v>
      </c>
      <c r="C381" s="68" t="s">
        <v>12</v>
      </c>
      <c r="D381" s="60"/>
      <c r="E381" s="101"/>
      <c r="F381" s="64"/>
      <c r="G381" s="95">
        <f>E381*F381</f>
        <v>0</v>
      </c>
      <c r="H381" s="60"/>
      <c r="I381" s="65"/>
    </row>
    <row r="382" spans="1:9" x14ac:dyDescent="0.25">
      <c r="A382" s="61"/>
      <c r="B382" s="67"/>
      <c r="C382" s="68"/>
      <c r="D382" s="60"/>
      <c r="E382" s="101"/>
      <c r="F382" s="64"/>
      <c r="G382" s="64"/>
      <c r="H382" s="60"/>
      <c r="I382" s="65"/>
    </row>
    <row r="383" spans="1:9" s="72" customFormat="1" x14ac:dyDescent="0.2">
      <c r="A383" s="146" t="s">
        <v>364</v>
      </c>
      <c r="B383" s="141" t="s">
        <v>365</v>
      </c>
      <c r="C383" s="146"/>
      <c r="D383" s="69"/>
      <c r="E383" s="147"/>
      <c r="F383" s="148"/>
      <c r="G383" s="148"/>
      <c r="H383" s="71"/>
      <c r="I383" s="69">
        <f>SUM(G384:G387)</f>
        <v>0</v>
      </c>
    </row>
    <row r="384" spans="1:9" s="72" customFormat="1" x14ac:dyDescent="0.2">
      <c r="A384" s="74"/>
      <c r="B384" s="67"/>
      <c r="C384" s="68"/>
      <c r="D384" s="69"/>
      <c r="E384" s="70"/>
      <c r="F384" s="95"/>
      <c r="G384" s="95">
        <f t="shared" ref="G384" si="53">E384*F384</f>
        <v>0</v>
      </c>
      <c r="H384" s="71"/>
      <c r="I384" s="66"/>
    </row>
    <row r="385" spans="1:9" s="72" customFormat="1" x14ac:dyDescent="0.2">
      <c r="A385" s="86"/>
      <c r="B385" s="67" t="s">
        <v>366</v>
      </c>
      <c r="C385" s="68" t="s">
        <v>53</v>
      </c>
      <c r="D385" s="69"/>
      <c r="E385" s="70"/>
      <c r="F385" s="95"/>
      <c r="G385" s="95">
        <f>E385*F385</f>
        <v>0</v>
      </c>
      <c r="H385" s="71"/>
      <c r="I385" s="66"/>
    </row>
    <row r="386" spans="1:9" x14ac:dyDescent="0.25">
      <c r="A386" s="61"/>
      <c r="B386" s="67" t="s">
        <v>356</v>
      </c>
      <c r="C386" s="68" t="s">
        <v>12</v>
      </c>
      <c r="D386" s="60"/>
      <c r="E386" s="101"/>
      <c r="F386" s="64"/>
      <c r="G386" s="95">
        <f>E386*F386</f>
        <v>0</v>
      </c>
      <c r="H386" s="60"/>
      <c r="I386" s="65"/>
    </row>
    <row r="387" spans="1:9" x14ac:dyDescent="0.25">
      <c r="A387" s="61"/>
      <c r="B387" s="67"/>
      <c r="C387" s="68"/>
      <c r="D387" s="60"/>
      <c r="E387" s="101"/>
      <c r="F387" s="64"/>
      <c r="G387" s="64"/>
      <c r="H387" s="60"/>
      <c r="I387" s="65"/>
    </row>
    <row r="388" spans="1:9" s="72" customFormat="1" x14ac:dyDescent="0.2">
      <c r="A388" s="146" t="s">
        <v>367</v>
      </c>
      <c r="B388" s="141" t="s">
        <v>234</v>
      </c>
      <c r="C388" s="146"/>
      <c r="D388" s="69"/>
      <c r="E388" s="147"/>
      <c r="F388" s="148"/>
      <c r="G388" s="148"/>
      <c r="H388" s="71"/>
      <c r="I388" s="69">
        <f>SUM(G389:G398)</f>
        <v>0</v>
      </c>
    </row>
    <row r="389" spans="1:9" s="72" customFormat="1" x14ac:dyDescent="0.2">
      <c r="A389" s="74"/>
      <c r="B389" s="67"/>
      <c r="C389" s="68"/>
      <c r="D389" s="69"/>
      <c r="E389" s="70"/>
      <c r="F389" s="95"/>
      <c r="G389" s="95">
        <f t="shared" ref="G389" si="54">E389*F389</f>
        <v>0</v>
      </c>
      <c r="H389" s="71"/>
      <c r="I389" s="66"/>
    </row>
    <row r="390" spans="1:9" s="72" customFormat="1" x14ac:dyDescent="0.2">
      <c r="A390" s="74"/>
      <c r="B390" s="67" t="s">
        <v>368</v>
      </c>
      <c r="C390" s="68" t="s">
        <v>12</v>
      </c>
      <c r="D390" s="69"/>
      <c r="E390" s="70"/>
      <c r="F390" s="95"/>
      <c r="G390" s="95">
        <f>E390*F390</f>
        <v>0</v>
      </c>
      <c r="H390" s="71"/>
      <c r="I390" s="66"/>
    </row>
    <row r="391" spans="1:9" s="72" customFormat="1" x14ac:dyDescent="0.2">
      <c r="A391" s="74"/>
      <c r="B391" s="67" t="s">
        <v>369</v>
      </c>
      <c r="C391" s="68" t="s">
        <v>12</v>
      </c>
      <c r="D391" s="69"/>
      <c r="E391" s="70"/>
      <c r="F391" s="95"/>
      <c r="G391" s="95">
        <f t="shared" ref="G391:G396" si="55">E391*F391</f>
        <v>0</v>
      </c>
      <c r="H391" s="71"/>
      <c r="I391" s="66"/>
    </row>
    <row r="392" spans="1:9" s="72" customFormat="1" x14ac:dyDescent="0.2">
      <c r="A392" s="74"/>
      <c r="B392" s="67" t="s">
        <v>105</v>
      </c>
      <c r="C392" s="68" t="s">
        <v>13</v>
      </c>
      <c r="D392" s="69"/>
      <c r="E392" s="70"/>
      <c r="F392" s="95"/>
      <c r="G392" s="95">
        <f t="shared" si="55"/>
        <v>0</v>
      </c>
      <c r="H392" s="71"/>
      <c r="I392" s="66"/>
    </row>
    <row r="393" spans="1:9" s="72" customFormat="1" x14ac:dyDescent="0.2">
      <c r="A393" s="86"/>
      <c r="B393" s="67" t="s">
        <v>235</v>
      </c>
      <c r="C393" s="68" t="s">
        <v>13</v>
      </c>
      <c r="D393" s="69"/>
      <c r="E393" s="70"/>
      <c r="F393" s="95"/>
      <c r="G393" s="95">
        <f t="shared" si="55"/>
        <v>0</v>
      </c>
      <c r="H393" s="71"/>
      <c r="I393" s="66"/>
    </row>
    <row r="394" spans="1:9" x14ac:dyDescent="0.25">
      <c r="A394" s="61"/>
      <c r="B394" s="67" t="s">
        <v>231</v>
      </c>
      <c r="C394" s="68" t="s">
        <v>13</v>
      </c>
      <c r="D394" s="60"/>
      <c r="E394" s="101"/>
      <c r="F394" s="64"/>
      <c r="G394" s="95">
        <f t="shared" si="55"/>
        <v>0</v>
      </c>
      <c r="H394" s="60"/>
      <c r="I394" s="65"/>
    </row>
    <row r="395" spans="1:9" x14ac:dyDescent="0.25">
      <c r="A395" s="61"/>
      <c r="B395" s="67" t="s">
        <v>370</v>
      </c>
      <c r="C395" s="68" t="s">
        <v>53</v>
      </c>
      <c r="D395" s="60"/>
      <c r="E395" s="101"/>
      <c r="F395" s="64"/>
      <c r="G395" s="95">
        <f t="shared" si="55"/>
        <v>0</v>
      </c>
      <c r="H395" s="60"/>
      <c r="I395" s="65"/>
    </row>
    <row r="396" spans="1:9" s="138" customFormat="1" x14ac:dyDescent="0.25">
      <c r="A396" s="137"/>
      <c r="B396" s="67" t="s">
        <v>356</v>
      </c>
      <c r="C396" s="68" t="s">
        <v>12</v>
      </c>
      <c r="D396" s="65"/>
      <c r="E396" s="101"/>
      <c r="F396" s="64"/>
      <c r="G396" s="95">
        <f t="shared" si="55"/>
        <v>0</v>
      </c>
      <c r="H396" s="65"/>
      <c r="I396" s="65"/>
    </row>
    <row r="397" spans="1:9" s="138" customFormat="1" x14ac:dyDescent="0.25">
      <c r="A397" s="137"/>
      <c r="B397" s="67"/>
      <c r="C397" s="68"/>
      <c r="D397" s="65"/>
      <c r="E397" s="101"/>
      <c r="F397" s="64"/>
      <c r="G397" s="95"/>
      <c r="H397" s="65"/>
      <c r="I397" s="65"/>
    </row>
    <row r="398" spans="1:9" x14ac:dyDescent="0.25">
      <c r="A398" s="61"/>
      <c r="B398" s="67"/>
      <c r="C398" s="68"/>
      <c r="D398" s="60"/>
      <c r="E398" s="101"/>
      <c r="F398" s="64"/>
      <c r="G398" s="64"/>
      <c r="H398" s="60"/>
      <c r="I398" s="65"/>
    </row>
    <row r="399" spans="1:9" s="72" customFormat="1" x14ac:dyDescent="0.2">
      <c r="A399" s="145">
        <v>5</v>
      </c>
      <c r="B399" s="141" t="s">
        <v>121</v>
      </c>
      <c r="C399" s="146"/>
      <c r="D399" s="69"/>
      <c r="E399" s="147"/>
      <c r="F399" s="148"/>
      <c r="G399" s="148"/>
      <c r="H399" s="71"/>
      <c r="I399" s="71"/>
    </row>
    <row r="400" spans="1:9" s="72" customFormat="1" x14ac:dyDescent="0.2">
      <c r="A400" s="146"/>
      <c r="B400" s="141" t="s">
        <v>147</v>
      </c>
      <c r="C400" s="146"/>
      <c r="D400" s="69"/>
      <c r="E400" s="147"/>
      <c r="F400" s="148"/>
      <c r="G400" s="148"/>
      <c r="H400" s="71"/>
      <c r="I400" s="69">
        <f>SUM(G401:G408)</f>
        <v>0</v>
      </c>
    </row>
    <row r="401" spans="1:9" s="72" customFormat="1" x14ac:dyDescent="0.2">
      <c r="A401" s="86"/>
      <c r="B401" s="75"/>
      <c r="C401" s="68"/>
      <c r="D401" s="69"/>
      <c r="E401" s="70"/>
      <c r="F401" s="95"/>
      <c r="G401" s="95"/>
      <c r="H401" s="71"/>
      <c r="I401" s="66"/>
    </row>
    <row r="402" spans="1:9" s="72" customFormat="1" x14ac:dyDescent="0.2">
      <c r="A402" s="86"/>
      <c r="B402" s="67" t="s">
        <v>148</v>
      </c>
      <c r="C402" s="68" t="s">
        <v>43</v>
      </c>
      <c r="D402" s="60"/>
      <c r="E402" s="101"/>
      <c r="F402" s="95"/>
      <c r="G402" s="95">
        <f t="shared" ref="G402:G406" si="56">E402*F402</f>
        <v>0</v>
      </c>
      <c r="H402" s="71"/>
      <c r="I402" s="66"/>
    </row>
    <row r="403" spans="1:9" x14ac:dyDescent="0.25">
      <c r="A403" s="61"/>
      <c r="B403" s="67" t="s">
        <v>149</v>
      </c>
      <c r="C403" s="68" t="s">
        <v>12</v>
      </c>
      <c r="D403" s="60"/>
      <c r="E403" s="101"/>
      <c r="F403" s="64"/>
      <c r="G403" s="95">
        <f t="shared" si="56"/>
        <v>0</v>
      </c>
      <c r="H403" s="60"/>
      <c r="I403" s="65"/>
    </row>
    <row r="404" spans="1:9" x14ac:dyDescent="0.25">
      <c r="A404" s="61"/>
      <c r="B404" s="67" t="s">
        <v>150</v>
      </c>
      <c r="C404" s="68" t="s">
        <v>12</v>
      </c>
      <c r="D404" s="60"/>
      <c r="E404" s="101"/>
      <c r="F404" s="64"/>
      <c r="G404" s="95">
        <f t="shared" si="56"/>
        <v>0</v>
      </c>
      <c r="H404" s="60"/>
      <c r="I404" s="65"/>
    </row>
    <row r="405" spans="1:9" x14ac:dyDescent="0.25">
      <c r="A405" s="61"/>
      <c r="B405" s="67" t="s">
        <v>151</v>
      </c>
      <c r="C405" s="68" t="s">
        <v>12</v>
      </c>
      <c r="D405" s="60"/>
      <c r="E405" s="101"/>
      <c r="F405" s="64"/>
      <c r="G405" s="95">
        <f t="shared" si="56"/>
        <v>0</v>
      </c>
      <c r="H405" s="60"/>
      <c r="I405" s="65"/>
    </row>
    <row r="406" spans="1:9" x14ac:dyDescent="0.25">
      <c r="A406" s="61"/>
      <c r="B406" s="67" t="s">
        <v>236</v>
      </c>
      <c r="C406" s="68" t="s">
        <v>12</v>
      </c>
      <c r="D406" s="60"/>
      <c r="E406" s="101"/>
      <c r="F406" s="64"/>
      <c r="G406" s="95">
        <f t="shared" si="56"/>
        <v>0</v>
      </c>
      <c r="H406" s="60"/>
      <c r="I406" s="65"/>
    </row>
    <row r="407" spans="1:9" x14ac:dyDescent="0.25">
      <c r="A407" s="61"/>
      <c r="B407" s="67" t="s">
        <v>152</v>
      </c>
      <c r="C407" s="68" t="s">
        <v>12</v>
      </c>
      <c r="D407" s="60"/>
      <c r="E407" s="101"/>
      <c r="F407" s="64"/>
      <c r="G407" s="95">
        <f>E407*F407</f>
        <v>0</v>
      </c>
      <c r="H407" s="60"/>
      <c r="I407" s="65"/>
    </row>
    <row r="408" spans="1:9" s="72" customFormat="1" x14ac:dyDescent="0.2">
      <c r="A408" s="74"/>
      <c r="B408" s="67"/>
      <c r="C408" s="68"/>
      <c r="D408" s="69"/>
      <c r="E408" s="70"/>
      <c r="F408" s="95"/>
      <c r="G408" s="95">
        <f t="shared" ref="G408" si="57">E408*F408</f>
        <v>0</v>
      </c>
      <c r="H408" s="71"/>
      <c r="I408" s="66"/>
    </row>
    <row r="409" spans="1:9" s="72" customFormat="1" x14ac:dyDescent="0.2">
      <c r="A409" s="146" t="s">
        <v>155</v>
      </c>
      <c r="B409" s="141" t="s">
        <v>153</v>
      </c>
      <c r="C409" s="146"/>
      <c r="D409" s="69"/>
      <c r="E409" s="147"/>
      <c r="F409" s="148"/>
      <c r="G409" s="148"/>
      <c r="H409" s="71"/>
      <c r="I409" s="69">
        <f>SUM(G410:G429)</f>
        <v>0</v>
      </c>
    </row>
    <row r="410" spans="1:9" x14ac:dyDescent="0.25">
      <c r="A410" s="61"/>
      <c r="B410" s="67"/>
      <c r="C410" s="68"/>
      <c r="D410" s="60"/>
      <c r="E410" s="101"/>
      <c r="F410" s="64"/>
      <c r="G410" s="95"/>
      <c r="H410" s="60"/>
      <c r="I410" s="65"/>
    </row>
    <row r="411" spans="1:9" x14ac:dyDescent="0.25">
      <c r="A411" s="61"/>
      <c r="B411" s="67" t="s">
        <v>371</v>
      </c>
      <c r="C411" s="68" t="s">
        <v>12</v>
      </c>
      <c r="D411" s="60"/>
      <c r="E411" s="101"/>
      <c r="F411" s="64"/>
      <c r="G411" s="95">
        <f>E411*F411</f>
        <v>0</v>
      </c>
      <c r="H411" s="60"/>
      <c r="I411" s="65"/>
    </row>
    <row r="412" spans="1:9" x14ac:dyDescent="0.25">
      <c r="A412" s="61"/>
      <c r="B412" s="67" t="s">
        <v>372</v>
      </c>
      <c r="C412" s="68" t="s">
        <v>12</v>
      </c>
      <c r="D412" s="60"/>
      <c r="E412" s="101"/>
      <c r="F412" s="64"/>
      <c r="G412" s="95">
        <f t="shared" ref="G412" si="58">E412*F412</f>
        <v>0</v>
      </c>
      <c r="H412" s="60"/>
      <c r="I412" s="65"/>
    </row>
    <row r="413" spans="1:9" x14ac:dyDescent="0.25">
      <c r="A413" s="61"/>
      <c r="B413" s="67"/>
      <c r="C413" s="68"/>
      <c r="D413" s="60"/>
      <c r="E413" s="101"/>
      <c r="F413" s="64"/>
      <c r="G413" s="95"/>
      <c r="H413" s="60"/>
      <c r="I413" s="65"/>
    </row>
    <row r="414" spans="1:9" x14ac:dyDescent="0.25">
      <c r="A414" s="61"/>
      <c r="B414" s="67" t="s">
        <v>373</v>
      </c>
      <c r="C414" s="68" t="s">
        <v>12</v>
      </c>
      <c r="D414" s="60"/>
      <c r="E414" s="101"/>
      <c r="F414" s="64"/>
      <c r="G414" s="95">
        <f>E414*F414</f>
        <v>0</v>
      </c>
      <c r="H414" s="60"/>
      <c r="I414" s="65"/>
    </row>
    <row r="415" spans="1:9" x14ac:dyDescent="0.25">
      <c r="A415" s="61"/>
      <c r="B415" s="67"/>
      <c r="C415" s="68"/>
      <c r="D415" s="60"/>
      <c r="E415" s="101"/>
      <c r="F415" s="64"/>
      <c r="G415" s="95"/>
      <c r="H415" s="60"/>
      <c r="I415" s="65"/>
    </row>
    <row r="416" spans="1:9" x14ac:dyDescent="0.25">
      <c r="A416" s="61"/>
      <c r="B416" s="67" t="s">
        <v>156</v>
      </c>
      <c r="C416" s="68" t="s">
        <v>12</v>
      </c>
      <c r="D416" s="60"/>
      <c r="E416" s="101"/>
      <c r="F416" s="64"/>
      <c r="G416" s="95">
        <f>E416*F416</f>
        <v>0</v>
      </c>
      <c r="H416" s="60"/>
      <c r="I416" s="65"/>
    </row>
    <row r="417" spans="1:9" x14ac:dyDescent="0.25">
      <c r="A417" s="61"/>
      <c r="B417" s="67" t="s">
        <v>157</v>
      </c>
      <c r="C417" s="68" t="s">
        <v>13</v>
      </c>
      <c r="D417" s="60"/>
      <c r="E417" s="101"/>
      <c r="F417" s="64"/>
      <c r="G417" s="95">
        <f>E417*F417</f>
        <v>0</v>
      </c>
      <c r="H417" s="60"/>
      <c r="I417" s="65"/>
    </row>
    <row r="418" spans="1:9" x14ac:dyDescent="0.25">
      <c r="A418" s="61"/>
      <c r="B418" s="67"/>
      <c r="C418" s="68"/>
      <c r="D418" s="60"/>
      <c r="E418" s="101"/>
      <c r="F418" s="64"/>
      <c r="G418" s="95"/>
      <c r="H418" s="60"/>
      <c r="I418" s="65"/>
    </row>
    <row r="419" spans="1:9" x14ac:dyDescent="0.25">
      <c r="A419" s="61"/>
      <c r="B419" s="75" t="s">
        <v>374</v>
      </c>
      <c r="C419" s="68"/>
      <c r="D419" s="60"/>
      <c r="E419" s="101"/>
      <c r="F419" s="64"/>
      <c r="G419" s="95"/>
      <c r="H419" s="60"/>
      <c r="I419" s="65"/>
    </row>
    <row r="420" spans="1:9" x14ac:dyDescent="0.25">
      <c r="A420" s="61"/>
      <c r="B420" s="67" t="s">
        <v>158</v>
      </c>
      <c r="C420" s="68" t="s">
        <v>53</v>
      </c>
      <c r="D420" s="60"/>
      <c r="E420" s="101"/>
      <c r="F420" s="64"/>
      <c r="G420" s="95">
        <f>E420*F420</f>
        <v>0</v>
      </c>
      <c r="H420" s="60"/>
      <c r="I420" s="65"/>
    </row>
    <row r="421" spans="1:9" x14ac:dyDescent="0.25">
      <c r="A421" s="61"/>
      <c r="B421" s="67" t="s">
        <v>159</v>
      </c>
      <c r="C421" s="68" t="s">
        <v>53</v>
      </c>
      <c r="D421" s="60"/>
      <c r="E421" s="101"/>
      <c r="F421" s="64"/>
      <c r="G421" s="95">
        <f t="shared" ref="G421:G426" si="59">E421*F421</f>
        <v>0</v>
      </c>
      <c r="H421" s="60"/>
      <c r="I421" s="65"/>
    </row>
    <row r="422" spans="1:9" x14ac:dyDescent="0.25">
      <c r="A422" s="61"/>
      <c r="B422" s="67" t="s">
        <v>160</v>
      </c>
      <c r="C422" s="68" t="s">
        <v>53</v>
      </c>
      <c r="D422" s="60"/>
      <c r="E422" s="101"/>
      <c r="F422" s="64"/>
      <c r="G422" s="95">
        <f t="shared" si="59"/>
        <v>0</v>
      </c>
      <c r="H422" s="60"/>
      <c r="I422" s="65"/>
    </row>
    <row r="423" spans="1:9" x14ac:dyDescent="0.25">
      <c r="A423" s="61"/>
      <c r="B423" s="67" t="s">
        <v>161</v>
      </c>
      <c r="C423" s="68" t="s">
        <v>53</v>
      </c>
      <c r="D423" s="60"/>
      <c r="E423" s="101"/>
      <c r="F423" s="64"/>
      <c r="G423" s="95">
        <f t="shared" si="59"/>
        <v>0</v>
      </c>
      <c r="H423" s="60"/>
      <c r="I423" s="65"/>
    </row>
    <row r="424" spans="1:9" x14ac:dyDescent="0.25">
      <c r="A424" s="61"/>
      <c r="B424" s="67" t="s">
        <v>162</v>
      </c>
      <c r="C424" s="68" t="s">
        <v>53</v>
      </c>
      <c r="D424" s="60"/>
      <c r="E424" s="101"/>
      <c r="F424" s="64"/>
      <c r="G424" s="95">
        <f t="shared" si="59"/>
        <v>0</v>
      </c>
      <c r="H424" s="60"/>
      <c r="I424" s="65"/>
    </row>
    <row r="425" spans="1:9" x14ac:dyDescent="0.25">
      <c r="A425" s="61"/>
      <c r="B425" s="67" t="s">
        <v>163</v>
      </c>
      <c r="C425" s="68" t="s">
        <v>53</v>
      </c>
      <c r="D425" s="60"/>
      <c r="E425" s="101"/>
      <c r="F425" s="64"/>
      <c r="G425" s="95">
        <f t="shared" si="59"/>
        <v>0</v>
      </c>
      <c r="H425" s="60"/>
      <c r="I425" s="65"/>
    </row>
    <row r="426" spans="1:9" x14ac:dyDescent="0.25">
      <c r="A426" s="61"/>
      <c r="B426" s="67" t="s">
        <v>164</v>
      </c>
      <c r="C426" s="68" t="s">
        <v>53</v>
      </c>
      <c r="D426" s="60"/>
      <c r="E426" s="101"/>
      <c r="F426" s="64"/>
      <c r="G426" s="95">
        <f t="shared" si="59"/>
        <v>0</v>
      </c>
      <c r="H426" s="60"/>
      <c r="I426" s="65"/>
    </row>
    <row r="427" spans="1:9" x14ac:dyDescent="0.25">
      <c r="A427" s="61"/>
      <c r="B427" s="67" t="s">
        <v>106</v>
      </c>
      <c r="C427" s="68" t="s">
        <v>53</v>
      </c>
      <c r="D427" s="60"/>
      <c r="E427" s="101"/>
      <c r="F427" s="64"/>
      <c r="G427" s="95">
        <f>E427*F427</f>
        <v>0</v>
      </c>
      <c r="H427" s="60"/>
      <c r="I427" s="65"/>
    </row>
    <row r="428" spans="1:9" x14ac:dyDescent="0.25">
      <c r="A428" s="61"/>
      <c r="B428" s="105" t="s">
        <v>165</v>
      </c>
      <c r="C428" s="68"/>
      <c r="D428" s="60"/>
      <c r="E428" s="101"/>
      <c r="F428" s="64"/>
      <c r="G428" s="95"/>
      <c r="H428" s="60"/>
      <c r="I428" s="65"/>
    </row>
    <row r="429" spans="1:9" x14ac:dyDescent="0.25">
      <c r="A429" s="61"/>
      <c r="B429" s="151"/>
      <c r="C429" s="151"/>
      <c r="D429" s="60"/>
      <c r="E429" s="101"/>
      <c r="F429" s="64"/>
      <c r="G429" s="64"/>
      <c r="H429" s="60"/>
      <c r="I429" s="65"/>
    </row>
    <row r="430" spans="1:9" s="72" customFormat="1" x14ac:dyDescent="0.2">
      <c r="A430" s="146" t="s">
        <v>154</v>
      </c>
      <c r="B430" s="141" t="s">
        <v>167</v>
      </c>
      <c r="C430" s="146"/>
      <c r="D430" s="69"/>
      <c r="E430" s="147"/>
      <c r="F430" s="148"/>
      <c r="G430" s="148"/>
      <c r="H430" s="71"/>
      <c r="I430" s="69">
        <f>SUM(G431:G441)</f>
        <v>0</v>
      </c>
    </row>
    <row r="431" spans="1:9" x14ac:dyDescent="0.25">
      <c r="A431" s="61"/>
      <c r="B431" s="67"/>
      <c r="C431" s="68"/>
      <c r="D431" s="60"/>
      <c r="E431" s="101"/>
      <c r="F431" s="64"/>
      <c r="G431" s="95"/>
      <c r="H431" s="60"/>
      <c r="I431" s="65"/>
    </row>
    <row r="432" spans="1:9" x14ac:dyDescent="0.25">
      <c r="A432" s="61"/>
      <c r="B432" s="67" t="s">
        <v>376</v>
      </c>
      <c r="C432" s="68" t="s">
        <v>12</v>
      </c>
      <c r="D432" s="60"/>
      <c r="E432" s="101"/>
      <c r="F432" s="64"/>
      <c r="G432" s="95">
        <f>E432*F432</f>
        <v>0</v>
      </c>
      <c r="H432" s="60"/>
      <c r="I432" s="65"/>
    </row>
    <row r="433" spans="1:9" x14ac:dyDescent="0.25">
      <c r="A433" s="61"/>
      <c r="B433" s="67" t="s">
        <v>377</v>
      </c>
      <c r="C433" s="68" t="s">
        <v>12</v>
      </c>
      <c r="D433" s="60"/>
      <c r="E433" s="101"/>
      <c r="F433" s="64"/>
      <c r="G433" s="95">
        <f>E433*F433</f>
        <v>0</v>
      </c>
      <c r="H433" s="60"/>
      <c r="I433" s="65"/>
    </row>
    <row r="434" spans="1:9" x14ac:dyDescent="0.25">
      <c r="A434" s="61"/>
      <c r="B434" s="67"/>
      <c r="C434" s="68"/>
      <c r="D434" s="60"/>
      <c r="E434" s="101"/>
      <c r="F434" s="64"/>
      <c r="G434" s="95"/>
      <c r="H434" s="60"/>
      <c r="I434" s="65"/>
    </row>
    <row r="435" spans="1:9" x14ac:dyDescent="0.25">
      <c r="A435" s="61"/>
      <c r="B435" s="67" t="s">
        <v>375</v>
      </c>
      <c r="C435" s="68" t="s">
        <v>12</v>
      </c>
      <c r="D435" s="60"/>
      <c r="E435" s="101"/>
      <c r="F435" s="64"/>
      <c r="G435" s="95">
        <f>E435*F435</f>
        <v>0</v>
      </c>
      <c r="H435" s="60"/>
      <c r="I435" s="65"/>
    </row>
    <row r="436" spans="1:9" x14ac:dyDescent="0.25">
      <c r="A436" s="61"/>
      <c r="B436" s="152" t="s">
        <v>238</v>
      </c>
      <c r="C436" s="153" t="s">
        <v>43</v>
      </c>
      <c r="D436" s="60"/>
      <c r="E436" s="101"/>
      <c r="F436" s="64"/>
      <c r="G436" s="95">
        <f t="shared" ref="G436:G438" si="60">E436*F436</f>
        <v>0</v>
      </c>
      <c r="H436" s="60"/>
      <c r="I436" s="65"/>
    </row>
    <row r="437" spans="1:9" x14ac:dyDescent="0.25">
      <c r="A437" s="61"/>
      <c r="B437" s="152" t="s">
        <v>237</v>
      </c>
      <c r="C437" s="153" t="s">
        <v>43</v>
      </c>
      <c r="D437" s="60"/>
      <c r="E437" s="101"/>
      <c r="F437" s="64"/>
      <c r="G437" s="95">
        <f t="shared" si="60"/>
        <v>0</v>
      </c>
      <c r="H437" s="60"/>
      <c r="I437" s="65"/>
    </row>
    <row r="438" spans="1:9" x14ac:dyDescent="0.25">
      <c r="A438" s="61"/>
      <c r="B438" s="67" t="s">
        <v>239</v>
      </c>
      <c r="C438" s="68" t="s">
        <v>12</v>
      </c>
      <c r="D438" s="60"/>
      <c r="E438" s="101"/>
      <c r="F438" s="64"/>
      <c r="G438" s="95">
        <f t="shared" si="60"/>
        <v>0</v>
      </c>
      <c r="H438" s="60"/>
      <c r="I438" s="65"/>
    </row>
    <row r="439" spans="1:9" x14ac:dyDescent="0.25">
      <c r="A439" s="61"/>
      <c r="B439" s="67" t="s">
        <v>240</v>
      </c>
      <c r="C439" s="68" t="s">
        <v>53</v>
      </c>
      <c r="D439" s="60"/>
      <c r="E439" s="101"/>
      <c r="F439" s="64"/>
      <c r="G439" s="95">
        <f>E439*F439</f>
        <v>0</v>
      </c>
      <c r="H439" s="60"/>
      <c r="I439" s="65"/>
    </row>
    <row r="440" spans="1:9" x14ac:dyDescent="0.25">
      <c r="A440" s="61"/>
      <c r="B440" s="152" t="s">
        <v>103</v>
      </c>
      <c r="C440" s="153" t="s">
        <v>12</v>
      </c>
      <c r="D440" s="60"/>
      <c r="E440" s="101"/>
      <c r="F440" s="64"/>
      <c r="G440" s="95">
        <f>E440*F440</f>
        <v>0</v>
      </c>
      <c r="H440" s="60"/>
      <c r="I440" s="65"/>
    </row>
    <row r="441" spans="1:9" x14ac:dyDescent="0.25">
      <c r="A441" s="61"/>
      <c r="B441" s="152"/>
      <c r="C441" s="153"/>
      <c r="D441" s="60"/>
      <c r="E441" s="101"/>
      <c r="F441" s="64"/>
      <c r="G441" s="64"/>
      <c r="H441" s="60"/>
      <c r="I441" s="65"/>
    </row>
    <row r="442" spans="1:9" s="72" customFormat="1" x14ac:dyDescent="0.2">
      <c r="A442" s="146" t="s">
        <v>166</v>
      </c>
      <c r="B442" s="141" t="s">
        <v>169</v>
      </c>
      <c r="C442" s="146"/>
      <c r="D442" s="69"/>
      <c r="E442" s="147"/>
      <c r="F442" s="148"/>
      <c r="G442" s="148"/>
      <c r="H442" s="71"/>
      <c r="I442" s="69">
        <f>SUM(G443:G445)</f>
        <v>0</v>
      </c>
    </row>
    <row r="443" spans="1:9" x14ac:dyDescent="0.25">
      <c r="A443" s="61"/>
      <c r="B443" s="67"/>
      <c r="C443" s="68"/>
      <c r="D443" s="60"/>
      <c r="E443" s="101"/>
      <c r="F443" s="64"/>
      <c r="G443" s="95"/>
      <c r="H443" s="60"/>
      <c r="I443" s="65"/>
    </row>
    <row r="444" spans="1:9" x14ac:dyDescent="0.25">
      <c r="A444" s="61"/>
      <c r="B444" s="67" t="s">
        <v>412</v>
      </c>
      <c r="C444" s="68" t="s">
        <v>53</v>
      </c>
      <c r="D444" s="60"/>
      <c r="E444" s="101"/>
      <c r="F444" s="64"/>
      <c r="G444" s="95">
        <f>E444*F444</f>
        <v>0</v>
      </c>
      <c r="H444" s="60"/>
      <c r="I444" s="65"/>
    </row>
    <row r="445" spans="1:9" x14ac:dyDescent="0.25">
      <c r="A445" s="61"/>
      <c r="B445" s="152"/>
      <c r="C445" s="153"/>
      <c r="D445" s="60"/>
      <c r="E445" s="101"/>
      <c r="F445" s="64"/>
      <c r="G445" s="64"/>
      <c r="H445" s="60"/>
      <c r="I445" s="65"/>
    </row>
    <row r="446" spans="1:9" s="72" customFormat="1" x14ac:dyDescent="0.2">
      <c r="A446" s="146" t="s">
        <v>168</v>
      </c>
      <c r="B446" s="141" t="s">
        <v>171</v>
      </c>
      <c r="C446" s="146"/>
      <c r="D446" s="69"/>
      <c r="E446" s="147"/>
      <c r="F446" s="148"/>
      <c r="G446" s="148"/>
      <c r="H446" s="71"/>
      <c r="I446" s="69">
        <f>SUM(G447:G461)</f>
        <v>0</v>
      </c>
    </row>
    <row r="447" spans="1:9" x14ac:dyDescent="0.25">
      <c r="A447" s="61"/>
      <c r="B447" s="67"/>
      <c r="C447" s="68"/>
      <c r="D447" s="60"/>
      <c r="E447" s="101"/>
      <c r="F447" s="64"/>
      <c r="G447" s="95"/>
      <c r="H447" s="60"/>
      <c r="I447" s="65"/>
    </row>
    <row r="448" spans="1:9" x14ac:dyDescent="0.25">
      <c r="A448" s="61"/>
      <c r="B448" s="75" t="s">
        <v>172</v>
      </c>
      <c r="C448" s="68"/>
      <c r="D448" s="60"/>
      <c r="E448" s="101"/>
      <c r="F448" s="64"/>
      <c r="G448" s="95"/>
      <c r="H448" s="60"/>
      <c r="I448" s="65"/>
    </row>
    <row r="449" spans="1:9" x14ac:dyDescent="0.25">
      <c r="A449" s="61"/>
      <c r="B449" s="67" t="s">
        <v>173</v>
      </c>
      <c r="C449" s="68" t="s">
        <v>43</v>
      </c>
      <c r="D449" s="60"/>
      <c r="E449" s="101"/>
      <c r="F449" s="64"/>
      <c r="G449" s="95">
        <f t="shared" ref="G449:G451" si="61">E449*F449</f>
        <v>0</v>
      </c>
      <c r="H449" s="60"/>
      <c r="I449" s="65"/>
    </row>
    <row r="450" spans="1:9" x14ac:dyDescent="0.25">
      <c r="A450" s="61"/>
      <c r="B450" s="67" t="s">
        <v>174</v>
      </c>
      <c r="C450" s="68" t="s">
        <v>12</v>
      </c>
      <c r="D450" s="60"/>
      <c r="E450" s="101"/>
      <c r="F450" s="64"/>
      <c r="G450" s="95">
        <f t="shared" si="61"/>
        <v>0</v>
      </c>
      <c r="H450" s="60"/>
      <c r="I450" s="65"/>
    </row>
    <row r="451" spans="1:9" x14ac:dyDescent="0.25">
      <c r="A451" s="61"/>
      <c r="B451" s="152" t="s">
        <v>406</v>
      </c>
      <c r="C451" s="68" t="s">
        <v>53</v>
      </c>
      <c r="D451" s="60"/>
      <c r="E451" s="101"/>
      <c r="F451" s="64"/>
      <c r="G451" s="95">
        <f t="shared" si="61"/>
        <v>0</v>
      </c>
      <c r="H451" s="60"/>
      <c r="I451" s="65"/>
    </row>
    <row r="452" spans="1:9" x14ac:dyDescent="0.25">
      <c r="A452" s="61"/>
      <c r="B452" s="152"/>
      <c r="C452" s="153"/>
      <c r="D452" s="60"/>
      <c r="E452" s="101"/>
      <c r="F452" s="64"/>
      <c r="G452" s="64"/>
      <c r="H452" s="60"/>
      <c r="I452" s="65"/>
    </row>
    <row r="453" spans="1:9" x14ac:dyDescent="0.25">
      <c r="A453" s="61"/>
      <c r="B453" s="154" t="s">
        <v>176</v>
      </c>
      <c r="C453" s="153"/>
      <c r="D453" s="60"/>
      <c r="E453" s="101"/>
      <c r="F453" s="64"/>
      <c r="G453" s="64"/>
      <c r="H453" s="60"/>
      <c r="I453" s="65"/>
    </row>
    <row r="454" spans="1:9" x14ac:dyDescent="0.25">
      <c r="A454" s="61"/>
      <c r="B454" s="152" t="s">
        <v>177</v>
      </c>
      <c r="C454" s="68" t="s">
        <v>43</v>
      </c>
      <c r="D454" s="60"/>
      <c r="E454" s="101"/>
      <c r="F454" s="64"/>
      <c r="G454" s="95">
        <f t="shared" ref="G454:G455" si="62">E454*F454</f>
        <v>0</v>
      </c>
      <c r="H454" s="60"/>
      <c r="I454" s="65"/>
    </row>
    <row r="455" spans="1:9" x14ac:dyDescent="0.25">
      <c r="A455" s="61"/>
      <c r="B455" s="152" t="s">
        <v>178</v>
      </c>
      <c r="C455" s="68" t="s">
        <v>53</v>
      </c>
      <c r="D455" s="60"/>
      <c r="E455" s="101"/>
      <c r="F455" s="64"/>
      <c r="G455" s="95">
        <f t="shared" si="62"/>
        <v>0</v>
      </c>
      <c r="H455" s="60"/>
      <c r="I455" s="65"/>
    </row>
    <row r="456" spans="1:9" x14ac:dyDescent="0.25">
      <c r="A456" s="61"/>
      <c r="B456" s="152"/>
      <c r="C456" s="68"/>
      <c r="D456" s="60"/>
      <c r="E456" s="101"/>
      <c r="F456" s="64"/>
      <c r="G456" s="64"/>
      <c r="H456" s="60"/>
      <c r="I456" s="65"/>
    </row>
    <row r="457" spans="1:9" x14ac:dyDescent="0.25">
      <c r="A457" s="61"/>
      <c r="B457" s="154" t="s">
        <v>241</v>
      </c>
      <c r="C457" s="68"/>
      <c r="D457" s="60"/>
      <c r="E457" s="101"/>
      <c r="F457" s="64"/>
      <c r="G457" s="64"/>
      <c r="H457" s="60"/>
      <c r="I457" s="65"/>
    </row>
    <row r="458" spans="1:9" x14ac:dyDescent="0.25">
      <c r="A458" s="61"/>
      <c r="B458" s="152" t="s">
        <v>242</v>
      </c>
      <c r="C458" s="68" t="s">
        <v>12</v>
      </c>
      <c r="D458" s="60"/>
      <c r="E458" s="101"/>
      <c r="F458" s="64"/>
      <c r="G458" s="95">
        <f>E458*F458</f>
        <v>0</v>
      </c>
      <c r="H458" s="60"/>
      <c r="I458" s="65"/>
    </row>
    <row r="459" spans="1:9" x14ac:dyDescent="0.25">
      <c r="A459" s="61"/>
      <c r="B459" s="152" t="s">
        <v>243</v>
      </c>
      <c r="C459" s="68" t="s">
        <v>12</v>
      </c>
      <c r="D459" s="60"/>
      <c r="E459" s="101"/>
      <c r="F459" s="64"/>
      <c r="G459" s="95">
        <f t="shared" ref="G459:G460" si="63">E459*F459</f>
        <v>0</v>
      </c>
      <c r="H459" s="60"/>
      <c r="I459" s="65"/>
    </row>
    <row r="460" spans="1:9" x14ac:dyDescent="0.25">
      <c r="A460" s="61"/>
      <c r="B460" s="152" t="s">
        <v>103</v>
      </c>
      <c r="C460" s="68" t="s">
        <v>12</v>
      </c>
      <c r="D460" s="60"/>
      <c r="E460" s="101"/>
      <c r="F460" s="64"/>
      <c r="G460" s="95">
        <f t="shared" si="63"/>
        <v>0</v>
      </c>
      <c r="H460" s="60"/>
      <c r="I460" s="65"/>
    </row>
    <row r="461" spans="1:9" x14ac:dyDescent="0.25">
      <c r="A461" s="61"/>
      <c r="B461" s="152"/>
      <c r="C461" s="153"/>
      <c r="D461" s="60"/>
      <c r="E461" s="101"/>
      <c r="F461" s="64"/>
      <c r="G461" s="64"/>
      <c r="H461" s="60"/>
      <c r="I461" s="65"/>
    </row>
    <row r="462" spans="1:9" s="72" customFormat="1" x14ac:dyDescent="0.2">
      <c r="A462" s="146" t="s">
        <v>170</v>
      </c>
      <c r="B462" s="141" t="s">
        <v>244</v>
      </c>
      <c r="C462" s="146"/>
      <c r="D462" s="69"/>
      <c r="E462" s="147"/>
      <c r="F462" s="148"/>
      <c r="G462" s="148"/>
      <c r="H462" s="71"/>
      <c r="I462" s="69">
        <f>SUM(G463:G473)</f>
        <v>0</v>
      </c>
    </row>
    <row r="463" spans="1:9" x14ac:dyDescent="0.25">
      <c r="A463" s="61"/>
      <c r="B463" s="67"/>
      <c r="C463" s="68"/>
      <c r="D463" s="60"/>
      <c r="E463" s="101"/>
      <c r="F463" s="64"/>
      <c r="G463" s="95"/>
      <c r="H463" s="60"/>
      <c r="I463" s="65"/>
    </row>
    <row r="464" spans="1:9" x14ac:dyDescent="0.25">
      <c r="A464" s="61"/>
      <c r="B464" s="67" t="s">
        <v>180</v>
      </c>
      <c r="C464" s="68" t="s">
        <v>43</v>
      </c>
      <c r="D464" s="60"/>
      <c r="E464" s="101"/>
      <c r="F464" s="64"/>
      <c r="G464" s="95">
        <f t="shared" ref="G464:G467" si="64">E464*F464</f>
        <v>0</v>
      </c>
      <c r="H464" s="60"/>
      <c r="I464" s="65"/>
    </row>
    <row r="465" spans="1:9" x14ac:dyDescent="0.25">
      <c r="A465" s="61"/>
      <c r="B465" s="67" t="s">
        <v>181</v>
      </c>
      <c r="C465" s="68" t="s">
        <v>12</v>
      </c>
      <c r="D465" s="60"/>
      <c r="E465" s="101"/>
      <c r="F465" s="64"/>
      <c r="G465" s="95">
        <f t="shared" si="64"/>
        <v>0</v>
      </c>
      <c r="H465" s="60"/>
      <c r="I465" s="65"/>
    </row>
    <row r="466" spans="1:9" x14ac:dyDescent="0.25">
      <c r="A466" s="61"/>
      <c r="B466" s="67" t="s">
        <v>182</v>
      </c>
      <c r="C466" s="68" t="s">
        <v>43</v>
      </c>
      <c r="D466" s="60"/>
      <c r="E466" s="101"/>
      <c r="F466" s="64"/>
      <c r="G466" s="95">
        <f t="shared" si="64"/>
        <v>0</v>
      </c>
      <c r="H466" s="60"/>
      <c r="I466" s="65"/>
    </row>
    <row r="467" spans="1:9" x14ac:dyDescent="0.25">
      <c r="A467" s="61"/>
      <c r="B467" s="152" t="s">
        <v>183</v>
      </c>
      <c r="C467" s="68" t="s">
        <v>12</v>
      </c>
      <c r="D467" s="60"/>
      <c r="E467" s="101"/>
      <c r="F467" s="64"/>
      <c r="G467" s="95">
        <f t="shared" si="64"/>
        <v>0</v>
      </c>
      <c r="H467" s="60"/>
      <c r="I467" s="65"/>
    </row>
    <row r="468" spans="1:9" x14ac:dyDescent="0.25">
      <c r="A468" s="61"/>
      <c r="B468" s="152"/>
      <c r="C468" s="68"/>
      <c r="D468" s="60"/>
      <c r="E468" s="101"/>
      <c r="F468" s="64"/>
      <c r="G468" s="64"/>
      <c r="H468" s="60"/>
      <c r="I468" s="65"/>
    </row>
    <row r="469" spans="1:9" x14ac:dyDescent="0.25">
      <c r="A469" s="61"/>
      <c r="B469" s="154" t="s">
        <v>245</v>
      </c>
      <c r="C469" s="68"/>
      <c r="D469" s="60"/>
      <c r="E469" s="101"/>
      <c r="F469" s="64"/>
      <c r="G469" s="64"/>
      <c r="H469" s="60"/>
      <c r="I469" s="65"/>
    </row>
    <row r="470" spans="1:9" x14ac:dyDescent="0.25">
      <c r="A470" s="61"/>
      <c r="B470" s="152" t="s">
        <v>246</v>
      </c>
      <c r="C470" s="68" t="s">
        <v>12</v>
      </c>
      <c r="D470" s="60"/>
      <c r="E470" s="101"/>
      <c r="F470" s="64"/>
      <c r="G470" s="95">
        <f>E470*F470</f>
        <v>0</v>
      </c>
      <c r="H470" s="60"/>
      <c r="I470" s="65"/>
    </row>
    <row r="471" spans="1:9" x14ac:dyDescent="0.25">
      <c r="A471" s="61"/>
      <c r="B471" s="152" t="s">
        <v>243</v>
      </c>
      <c r="C471" s="68" t="s">
        <v>12</v>
      </c>
      <c r="D471" s="60"/>
      <c r="E471" s="101"/>
      <c r="F471" s="64"/>
      <c r="G471" s="95">
        <f t="shared" ref="G471" si="65">E471*F471</f>
        <v>0</v>
      </c>
      <c r="H471" s="60"/>
      <c r="I471" s="65"/>
    </row>
    <row r="472" spans="1:9" x14ac:dyDescent="0.25">
      <c r="A472" s="61"/>
      <c r="B472" s="152" t="s">
        <v>103</v>
      </c>
      <c r="C472" s="68" t="s">
        <v>12</v>
      </c>
      <c r="D472" s="60"/>
      <c r="E472" s="101"/>
      <c r="F472" s="64"/>
      <c r="G472" s="95">
        <f>E472*F472</f>
        <v>0</v>
      </c>
      <c r="H472" s="60"/>
      <c r="I472" s="65"/>
    </row>
    <row r="473" spans="1:9" x14ac:dyDescent="0.25">
      <c r="A473" s="61"/>
      <c r="B473" s="152"/>
      <c r="C473" s="153"/>
      <c r="D473" s="60"/>
      <c r="E473" s="101"/>
      <c r="F473" s="64"/>
      <c r="G473" s="64"/>
      <c r="H473" s="60"/>
      <c r="I473" s="65"/>
    </row>
    <row r="474" spans="1:9" s="72" customFormat="1" x14ac:dyDescent="0.2">
      <c r="A474" s="146" t="s">
        <v>179</v>
      </c>
      <c r="B474" s="141" t="s">
        <v>185</v>
      </c>
      <c r="C474" s="146"/>
      <c r="D474" s="69"/>
      <c r="E474" s="147"/>
      <c r="F474" s="148"/>
      <c r="G474" s="148"/>
      <c r="H474" s="71"/>
      <c r="I474" s="69">
        <f>SUM(G475:G478)</f>
        <v>0</v>
      </c>
    </row>
    <row r="475" spans="1:9" x14ac:dyDescent="0.25">
      <c r="A475" s="61"/>
      <c r="B475" s="67"/>
      <c r="C475" s="68"/>
      <c r="D475" s="60"/>
      <c r="E475" s="101"/>
      <c r="F475" s="64"/>
      <c r="G475" s="95"/>
      <c r="H475" s="60"/>
      <c r="I475" s="65"/>
    </row>
    <row r="476" spans="1:9" x14ac:dyDescent="0.25">
      <c r="A476" s="61"/>
      <c r="B476" s="67" t="s">
        <v>186</v>
      </c>
      <c r="C476" s="68" t="s">
        <v>43</v>
      </c>
      <c r="D476" s="60"/>
      <c r="E476" s="101"/>
      <c r="F476" s="64"/>
      <c r="G476" s="95">
        <f t="shared" ref="G476" si="66">E476*F476</f>
        <v>0</v>
      </c>
      <c r="H476" s="60"/>
      <c r="I476" s="65"/>
    </row>
    <row r="477" spans="1:9" x14ac:dyDescent="0.25">
      <c r="A477" s="61"/>
      <c r="B477" s="152" t="s">
        <v>202</v>
      </c>
      <c r="C477" s="68" t="s">
        <v>12</v>
      </c>
      <c r="D477" s="60"/>
      <c r="E477" s="101"/>
      <c r="F477" s="64"/>
      <c r="G477" s="95">
        <f>E477*F477</f>
        <v>0</v>
      </c>
      <c r="H477" s="60"/>
      <c r="I477" s="65"/>
    </row>
    <row r="478" spans="1:9" x14ac:dyDescent="0.25">
      <c r="A478" s="61"/>
      <c r="B478" s="152"/>
      <c r="C478" s="153"/>
      <c r="D478" s="60"/>
      <c r="E478" s="101"/>
      <c r="F478" s="64"/>
      <c r="G478" s="64"/>
      <c r="H478" s="60"/>
      <c r="I478" s="65"/>
    </row>
    <row r="479" spans="1:9" s="72" customFormat="1" x14ac:dyDescent="0.2">
      <c r="A479" s="146" t="s">
        <v>184</v>
      </c>
      <c r="B479" s="141" t="s">
        <v>187</v>
      </c>
      <c r="C479" s="146"/>
      <c r="D479" s="69"/>
      <c r="E479" s="147"/>
      <c r="F479" s="148"/>
      <c r="G479" s="148"/>
      <c r="H479" s="71"/>
      <c r="I479" s="69">
        <f>SUM(G480:G497)</f>
        <v>0</v>
      </c>
    </row>
    <row r="480" spans="1:9" x14ac:dyDescent="0.25">
      <c r="A480" s="61"/>
      <c r="B480" s="67"/>
      <c r="C480" s="68"/>
      <c r="D480" s="60"/>
      <c r="E480" s="101"/>
      <c r="F480" s="64"/>
      <c r="G480" s="95"/>
      <c r="H480" s="60"/>
      <c r="I480" s="65"/>
    </row>
    <row r="481" spans="1:9" x14ac:dyDescent="0.25">
      <c r="A481" s="61"/>
      <c r="B481" s="75" t="s">
        <v>188</v>
      </c>
      <c r="C481" s="68"/>
      <c r="D481" s="60"/>
      <c r="E481" s="101"/>
      <c r="F481" s="64"/>
      <c r="G481" s="95"/>
      <c r="H481" s="60"/>
      <c r="I481" s="65"/>
    </row>
    <row r="482" spans="1:9" x14ac:dyDescent="0.25">
      <c r="A482" s="61"/>
      <c r="B482" s="67" t="s">
        <v>189</v>
      </c>
      <c r="C482" s="68" t="s">
        <v>13</v>
      </c>
      <c r="D482" s="60"/>
      <c r="E482" s="101"/>
      <c r="F482" s="64"/>
      <c r="G482" s="95">
        <f t="shared" ref="G482:G495" si="67">E482*F482</f>
        <v>0</v>
      </c>
      <c r="H482" s="60"/>
      <c r="I482" s="65"/>
    </row>
    <row r="483" spans="1:9" x14ac:dyDescent="0.25">
      <c r="A483" s="61"/>
      <c r="B483" s="67" t="s">
        <v>190</v>
      </c>
      <c r="C483" s="68" t="s">
        <v>13</v>
      </c>
      <c r="D483" s="60"/>
      <c r="E483" s="101"/>
      <c r="F483" s="64"/>
      <c r="G483" s="95">
        <f t="shared" si="67"/>
        <v>0</v>
      </c>
      <c r="H483" s="60"/>
      <c r="I483" s="65"/>
    </row>
    <row r="484" spans="1:9" x14ac:dyDescent="0.25">
      <c r="A484" s="61"/>
      <c r="B484" s="67" t="s">
        <v>59</v>
      </c>
      <c r="C484" s="68" t="s">
        <v>12</v>
      </c>
      <c r="D484" s="60"/>
      <c r="E484" s="101"/>
      <c r="F484" s="64"/>
      <c r="G484" s="95">
        <f t="shared" si="67"/>
        <v>0</v>
      </c>
      <c r="H484" s="60"/>
      <c r="I484" s="65"/>
    </row>
    <row r="485" spans="1:9" x14ac:dyDescent="0.25">
      <c r="A485" s="61"/>
      <c r="B485" s="152"/>
      <c r="C485" s="68"/>
      <c r="D485" s="60"/>
      <c r="E485" s="101"/>
      <c r="F485" s="64"/>
      <c r="G485" s="95">
        <f t="shared" si="67"/>
        <v>0</v>
      </c>
      <c r="H485" s="60"/>
      <c r="I485" s="65"/>
    </row>
    <row r="486" spans="1:9" x14ac:dyDescent="0.25">
      <c r="A486" s="61"/>
      <c r="B486" s="154" t="s">
        <v>191</v>
      </c>
      <c r="C486" s="153"/>
      <c r="D486" s="60"/>
      <c r="E486" s="101"/>
      <c r="F486" s="64"/>
      <c r="G486" s="95">
        <f t="shared" si="67"/>
        <v>0</v>
      </c>
      <c r="H486" s="60"/>
      <c r="I486" s="65"/>
    </row>
    <row r="487" spans="1:9" x14ac:dyDescent="0.25">
      <c r="A487" s="61"/>
      <c r="B487" s="152" t="s">
        <v>192</v>
      </c>
      <c r="C487" s="68" t="s">
        <v>12</v>
      </c>
      <c r="D487" s="60"/>
      <c r="E487" s="101"/>
      <c r="F487" s="64"/>
      <c r="G487" s="95">
        <f t="shared" si="67"/>
        <v>0</v>
      </c>
      <c r="H487" s="60"/>
      <c r="I487" s="65"/>
    </row>
    <row r="488" spans="1:9" x14ac:dyDescent="0.25">
      <c r="A488" s="61"/>
      <c r="B488" s="152" t="s">
        <v>193</v>
      </c>
      <c r="C488" s="68" t="s">
        <v>12</v>
      </c>
      <c r="D488" s="60"/>
      <c r="E488" s="101"/>
      <c r="F488" s="64"/>
      <c r="G488" s="95">
        <f t="shared" si="67"/>
        <v>0</v>
      </c>
      <c r="H488" s="60"/>
      <c r="I488" s="65"/>
    </row>
    <row r="489" spans="1:9" s="72" customFormat="1" x14ac:dyDescent="0.2">
      <c r="A489" s="74"/>
      <c r="B489" s="67"/>
      <c r="C489" s="68"/>
      <c r="D489" s="69"/>
      <c r="E489" s="70"/>
      <c r="F489" s="95"/>
      <c r="G489" s="95">
        <f t="shared" si="67"/>
        <v>0</v>
      </c>
      <c r="H489" s="71"/>
      <c r="I489" s="66"/>
    </row>
    <row r="490" spans="1:9" s="72" customFormat="1" x14ac:dyDescent="0.2">
      <c r="A490" s="86"/>
      <c r="B490" s="75" t="s">
        <v>194</v>
      </c>
      <c r="C490" s="68"/>
      <c r="D490" s="69"/>
      <c r="E490" s="70"/>
      <c r="F490" s="95"/>
      <c r="G490" s="95">
        <f t="shared" si="67"/>
        <v>0</v>
      </c>
      <c r="H490" s="71"/>
      <c r="I490" s="66"/>
    </row>
    <row r="491" spans="1:9" s="72" customFormat="1" x14ac:dyDescent="0.2">
      <c r="A491" s="86"/>
      <c r="B491" s="67" t="s">
        <v>195</v>
      </c>
      <c r="C491" s="68" t="s">
        <v>12</v>
      </c>
      <c r="D491" s="69"/>
      <c r="E491" s="70"/>
      <c r="F491" s="95"/>
      <c r="G491" s="95">
        <f t="shared" si="67"/>
        <v>0</v>
      </c>
      <c r="H491" s="71"/>
      <c r="I491" s="66"/>
    </row>
    <row r="492" spans="1:9" s="72" customFormat="1" ht="25.5" x14ac:dyDescent="0.2">
      <c r="A492" s="86"/>
      <c r="B492" s="67" t="s">
        <v>378</v>
      </c>
      <c r="C492" s="68" t="s">
        <v>12</v>
      </c>
      <c r="D492" s="69"/>
      <c r="E492" s="70"/>
      <c r="F492" s="95"/>
      <c r="G492" s="95">
        <f t="shared" si="67"/>
        <v>0</v>
      </c>
      <c r="H492" s="71"/>
      <c r="I492" s="66"/>
    </row>
    <row r="493" spans="1:9" s="72" customFormat="1" ht="25.5" x14ac:dyDescent="0.2">
      <c r="A493" s="86"/>
      <c r="B493" s="67" t="s">
        <v>196</v>
      </c>
      <c r="C493" s="68" t="s">
        <v>12</v>
      </c>
      <c r="D493" s="69"/>
      <c r="E493" s="70"/>
      <c r="F493" s="95"/>
      <c r="G493" s="95">
        <f t="shared" si="67"/>
        <v>0</v>
      </c>
      <c r="H493" s="71"/>
      <c r="I493" s="66"/>
    </row>
    <row r="494" spans="1:9" s="72" customFormat="1" x14ac:dyDescent="0.2">
      <c r="A494" s="86"/>
      <c r="B494" s="67" t="s">
        <v>197</v>
      </c>
      <c r="C494" s="68" t="s">
        <v>12</v>
      </c>
      <c r="D494" s="69"/>
      <c r="E494" s="70"/>
      <c r="F494" s="95"/>
      <c r="G494" s="95">
        <f t="shared" si="67"/>
        <v>0</v>
      </c>
      <c r="H494" s="71"/>
      <c r="I494" s="66"/>
    </row>
    <row r="495" spans="1:9" s="72" customFormat="1" x14ac:dyDescent="0.2">
      <c r="A495" s="86"/>
      <c r="B495" s="67" t="s">
        <v>198</v>
      </c>
      <c r="C495" s="68" t="s">
        <v>12</v>
      </c>
      <c r="D495" s="69"/>
      <c r="E495" s="70"/>
      <c r="F495" s="95"/>
      <c r="G495" s="95">
        <f t="shared" si="67"/>
        <v>0</v>
      </c>
      <c r="H495" s="71"/>
      <c r="I495" s="66"/>
    </row>
    <row r="496" spans="1:9" s="72" customFormat="1" x14ac:dyDescent="0.2">
      <c r="A496" s="86"/>
      <c r="B496" s="152" t="s">
        <v>193</v>
      </c>
      <c r="C496" s="68" t="s">
        <v>12</v>
      </c>
      <c r="D496" s="69"/>
      <c r="E496" s="70"/>
      <c r="F496" s="95"/>
      <c r="G496" s="95">
        <f>E496*F496</f>
        <v>0</v>
      </c>
      <c r="H496" s="71"/>
      <c r="I496" s="66"/>
    </row>
    <row r="497" spans="1:9" s="72" customFormat="1" x14ac:dyDescent="0.2">
      <c r="A497" s="86"/>
      <c r="B497" s="67"/>
      <c r="C497" s="68"/>
      <c r="D497" s="69"/>
      <c r="E497" s="70"/>
      <c r="F497" s="95"/>
      <c r="G497" s="95"/>
      <c r="H497" s="71"/>
      <c r="I497" s="66"/>
    </row>
    <row r="498" spans="1:9" s="72" customFormat="1" x14ac:dyDescent="0.2">
      <c r="A498" s="146" t="s">
        <v>255</v>
      </c>
      <c r="B498" s="141" t="s">
        <v>199</v>
      </c>
      <c r="C498" s="146"/>
      <c r="D498" s="69"/>
      <c r="E498" s="147"/>
      <c r="F498" s="148"/>
      <c r="G498" s="148"/>
      <c r="H498" s="71"/>
      <c r="I498" s="69">
        <f>SUM(G499:G504)</f>
        <v>0</v>
      </c>
    </row>
    <row r="499" spans="1:9" x14ac:dyDescent="0.25">
      <c r="A499" s="61"/>
      <c r="B499" s="67"/>
      <c r="C499" s="68"/>
      <c r="D499" s="60"/>
      <c r="E499" s="101"/>
      <c r="F499" s="64"/>
      <c r="G499" s="95"/>
      <c r="H499" s="60"/>
      <c r="I499" s="65"/>
    </row>
    <row r="500" spans="1:9" x14ac:dyDescent="0.25">
      <c r="A500" s="61"/>
      <c r="B500" s="67" t="s">
        <v>200</v>
      </c>
      <c r="C500" s="68" t="s">
        <v>43</v>
      </c>
      <c r="D500" s="60"/>
      <c r="E500" s="101"/>
      <c r="F500" s="64"/>
      <c r="G500" s="95">
        <f>E500*F500</f>
        <v>0</v>
      </c>
      <c r="H500" s="60"/>
      <c r="I500" s="65"/>
    </row>
    <row r="501" spans="1:9" x14ac:dyDescent="0.25">
      <c r="A501" s="61"/>
      <c r="B501" s="67" t="s">
        <v>201</v>
      </c>
      <c r="C501" s="68" t="s">
        <v>12</v>
      </c>
      <c r="D501" s="60"/>
      <c r="E501" s="101"/>
      <c r="F501" s="64"/>
      <c r="G501" s="95">
        <f t="shared" ref="G501:G502" si="68">E501*F501</f>
        <v>0</v>
      </c>
      <c r="H501" s="60"/>
      <c r="I501" s="65"/>
    </row>
    <row r="502" spans="1:9" x14ac:dyDescent="0.25">
      <c r="A502" s="61"/>
      <c r="B502" s="67" t="s">
        <v>247</v>
      </c>
      <c r="C502" s="68" t="s">
        <v>53</v>
      </c>
      <c r="D502" s="60"/>
      <c r="E502" s="101"/>
      <c r="F502" s="64"/>
      <c r="G502" s="95">
        <f t="shared" si="68"/>
        <v>0</v>
      </c>
      <c r="H502" s="60"/>
      <c r="I502" s="65"/>
    </row>
    <row r="503" spans="1:9" s="72" customFormat="1" x14ac:dyDescent="0.2">
      <c r="A503" s="86"/>
      <c r="B503" s="67" t="s">
        <v>103</v>
      </c>
      <c r="C503" s="68" t="s">
        <v>12</v>
      </c>
      <c r="D503" s="69"/>
      <c r="E503" s="70"/>
      <c r="F503" s="95"/>
      <c r="G503" s="95">
        <f>E503*F503</f>
        <v>0</v>
      </c>
      <c r="H503" s="71"/>
      <c r="I503" s="66"/>
    </row>
    <row r="504" spans="1:9" s="72" customFormat="1" x14ac:dyDescent="0.2">
      <c r="A504" s="86"/>
      <c r="B504" s="67"/>
      <c r="C504" s="68"/>
      <c r="D504" s="69"/>
      <c r="E504" s="70"/>
      <c r="F504" s="95"/>
      <c r="G504" s="95"/>
      <c r="H504" s="71"/>
      <c r="I504" s="66"/>
    </row>
    <row r="505" spans="1:9" s="72" customFormat="1" x14ac:dyDescent="0.2">
      <c r="A505" s="146" t="s">
        <v>381</v>
      </c>
      <c r="B505" s="141" t="s">
        <v>380</v>
      </c>
      <c r="C505" s="146"/>
      <c r="D505" s="69"/>
      <c r="E505" s="147"/>
      <c r="F505" s="148"/>
      <c r="G505" s="148"/>
      <c r="H505" s="71"/>
      <c r="I505" s="69">
        <f>SUM(G506:G514)</f>
        <v>0</v>
      </c>
    </row>
    <row r="506" spans="1:9" x14ac:dyDescent="0.25">
      <c r="A506" s="61"/>
      <c r="B506" s="67"/>
      <c r="C506" s="68"/>
      <c r="D506" s="60"/>
      <c r="E506" s="101"/>
      <c r="F506" s="64"/>
      <c r="G506" s="95"/>
      <c r="H506" s="60"/>
      <c r="I506" s="65"/>
    </row>
    <row r="507" spans="1:9" s="72" customFormat="1" x14ac:dyDescent="0.2">
      <c r="A507" s="86"/>
      <c r="B507" s="67" t="s">
        <v>347</v>
      </c>
      <c r="C507" s="68" t="s">
        <v>53</v>
      </c>
      <c r="D507" s="69"/>
      <c r="E507" s="70"/>
      <c r="F507" s="95"/>
      <c r="G507" s="95">
        <f>E507*F507</f>
        <v>0</v>
      </c>
      <c r="H507" s="71"/>
      <c r="I507" s="66"/>
    </row>
    <row r="508" spans="1:9" x14ac:dyDescent="0.25">
      <c r="A508" s="61"/>
      <c r="B508" s="67" t="s">
        <v>107</v>
      </c>
      <c r="C508" s="68" t="s">
        <v>53</v>
      </c>
      <c r="D508" s="60"/>
      <c r="E508" s="101"/>
      <c r="F508" s="64"/>
      <c r="G508" s="95">
        <f>E508*F508</f>
        <v>0</v>
      </c>
      <c r="H508" s="60"/>
      <c r="I508" s="65"/>
    </row>
    <row r="509" spans="1:9" x14ac:dyDescent="0.25">
      <c r="A509" s="61"/>
      <c r="B509" s="67" t="s">
        <v>247</v>
      </c>
      <c r="C509" s="68" t="s">
        <v>53</v>
      </c>
      <c r="D509" s="60"/>
      <c r="E509" s="101"/>
      <c r="F509" s="64"/>
      <c r="G509" s="95">
        <f>E509*F509</f>
        <v>0</v>
      </c>
      <c r="H509" s="60"/>
      <c r="I509" s="65"/>
    </row>
    <row r="510" spans="1:9" x14ac:dyDescent="0.25">
      <c r="A510" s="61"/>
      <c r="B510" s="67" t="s">
        <v>407</v>
      </c>
      <c r="C510" s="68" t="s">
        <v>12</v>
      </c>
      <c r="D510" s="60"/>
      <c r="E510" s="101"/>
      <c r="F510" s="64"/>
      <c r="G510" s="95">
        <f>E510*F510</f>
        <v>0</v>
      </c>
      <c r="H510" s="60"/>
      <c r="I510" s="65"/>
    </row>
    <row r="511" spans="1:9" x14ac:dyDescent="0.25">
      <c r="A511" s="61"/>
      <c r="B511" s="67"/>
      <c r="C511" s="68"/>
      <c r="D511" s="60"/>
      <c r="E511" s="101"/>
      <c r="F511" s="64"/>
      <c r="G511" s="95"/>
      <c r="H511" s="60"/>
      <c r="I511" s="65"/>
    </row>
    <row r="512" spans="1:9" x14ac:dyDescent="0.25">
      <c r="A512" s="61"/>
      <c r="B512" s="67" t="s">
        <v>174</v>
      </c>
      <c r="C512" s="68" t="s">
        <v>12</v>
      </c>
      <c r="D512" s="60"/>
      <c r="E512" s="101"/>
      <c r="F512" s="64"/>
      <c r="G512" s="95">
        <f>E512*F512</f>
        <v>0</v>
      </c>
      <c r="H512" s="60"/>
      <c r="I512" s="65"/>
    </row>
    <row r="513" spans="1:9" x14ac:dyDescent="0.25">
      <c r="A513" s="61"/>
      <c r="B513" s="152" t="s">
        <v>175</v>
      </c>
      <c r="C513" s="68" t="s">
        <v>53</v>
      </c>
      <c r="D513" s="60"/>
      <c r="E513" s="101"/>
      <c r="F513" s="64"/>
      <c r="G513" s="95">
        <f>E513*F513</f>
        <v>0</v>
      </c>
      <c r="H513" s="60"/>
      <c r="I513" s="65"/>
    </row>
    <row r="514" spans="1:9" x14ac:dyDescent="0.25">
      <c r="A514" s="61"/>
      <c r="B514" s="62"/>
      <c r="C514" s="63"/>
      <c r="D514" s="60"/>
      <c r="E514" s="101"/>
      <c r="F514" s="64"/>
      <c r="G514" s="64">
        <f t="shared" ref="G514" si="69">E514*F514</f>
        <v>0</v>
      </c>
      <c r="H514" s="60"/>
      <c r="I514" s="87"/>
    </row>
    <row r="515" spans="1:9" x14ac:dyDescent="0.25">
      <c r="A515" s="88"/>
      <c r="B515" s="106"/>
      <c r="C515" s="107"/>
      <c r="D515" s="91"/>
      <c r="E515" s="102"/>
      <c r="F515" s="92"/>
      <c r="G515" s="92"/>
      <c r="H515" s="91"/>
      <c r="I515" s="91"/>
    </row>
    <row r="516" spans="1:9" x14ac:dyDescent="0.25">
      <c r="A516" s="253" t="s">
        <v>253</v>
      </c>
      <c r="B516" s="253"/>
      <c r="C516" s="253"/>
      <c r="D516" s="91"/>
      <c r="E516" s="143"/>
      <c r="F516" s="144"/>
      <c r="G516" s="144"/>
      <c r="H516" s="91"/>
      <c r="I516" s="155"/>
    </row>
    <row r="517" spans="1:9" x14ac:dyDescent="0.25">
      <c r="A517" s="88"/>
      <c r="B517" s="89"/>
      <c r="C517" s="90"/>
      <c r="D517" s="91"/>
      <c r="E517" s="102"/>
      <c r="F517" s="92"/>
      <c r="G517" s="92"/>
      <c r="H517" s="91"/>
      <c r="I517" s="91"/>
    </row>
    <row r="518" spans="1:9" x14ac:dyDescent="0.25">
      <c r="A518" s="156" t="s">
        <v>252</v>
      </c>
      <c r="B518" s="251" t="str">
        <f>"Total HT BASE du lot "&amp;$B$5</f>
        <v>Total HT BASE du lot Electricité / Courants Faibles / SSI</v>
      </c>
      <c r="C518" s="251"/>
      <c r="D518" s="65"/>
      <c r="E518" s="254" t="str">
        <f>IF(SUM(G8:G514)=I518,"","ERREUR sur totaux")</f>
        <v/>
      </c>
      <c r="F518" s="254"/>
      <c r="G518" s="254"/>
      <c r="H518" s="65"/>
      <c r="I518" s="157">
        <f>SUM(I8:I514)</f>
        <v>0</v>
      </c>
    </row>
    <row r="519" spans="1:9" x14ac:dyDescent="0.25">
      <c r="A519" s="255" t="s">
        <v>11</v>
      </c>
      <c r="B519" s="255"/>
      <c r="C519" s="93">
        <v>0.2</v>
      </c>
      <c r="D519" s="139"/>
      <c r="E519" s="256"/>
      <c r="F519" s="256"/>
      <c r="G519" s="256"/>
      <c r="H519" s="139"/>
      <c r="I519" s="139">
        <f>I518*C519</f>
        <v>0</v>
      </c>
    </row>
    <row r="520" spans="1:9" x14ac:dyDescent="0.25">
      <c r="A520" s="156" t="s">
        <v>252</v>
      </c>
      <c r="B520" s="251" t="str">
        <f>"Total TTC BASE du lot "&amp;$B$5</f>
        <v>Total TTC BASE du lot Electricité / Courants Faibles / SSI</v>
      </c>
      <c r="C520" s="251"/>
      <c r="D520" s="65"/>
      <c r="E520" s="252"/>
      <c r="F520" s="252"/>
      <c r="G520" s="252"/>
      <c r="H520" s="65"/>
      <c r="I520" s="158">
        <f>SUM(I518:I519)</f>
        <v>0</v>
      </c>
    </row>
    <row r="521" spans="1:9" x14ac:dyDescent="0.25">
      <c r="A521" s="61"/>
      <c r="B521" s="67"/>
      <c r="C521" s="68"/>
      <c r="D521" s="60"/>
      <c r="E521" s="101"/>
      <c r="F521" s="64"/>
      <c r="G521" s="64"/>
      <c r="H521" s="60"/>
      <c r="I521" s="65"/>
    </row>
    <row r="522" spans="1:9" x14ac:dyDescent="0.25">
      <c r="A522" s="61"/>
      <c r="B522" s="73"/>
      <c r="C522" s="63"/>
      <c r="D522" s="60"/>
      <c r="E522" s="101"/>
      <c r="F522" s="64"/>
      <c r="G522" s="64"/>
      <c r="H522" s="60"/>
      <c r="I522" s="65"/>
    </row>
    <row r="569" spans="2:12" s="33" customFormat="1" ht="14.25" customHeight="1" x14ac:dyDescent="0.25">
      <c r="B569" s="34"/>
      <c r="C569" s="34"/>
      <c r="D569" s="34"/>
      <c r="E569" s="103"/>
      <c r="F569" s="97"/>
      <c r="G569" s="97"/>
      <c r="H569" s="34"/>
      <c r="I569" s="34"/>
      <c r="J569" s="34"/>
      <c r="K569" s="34"/>
      <c r="L569" s="34"/>
    </row>
    <row r="570" spans="2:12" s="33" customFormat="1" ht="15" hidden="1" customHeight="1" x14ac:dyDescent="0.25">
      <c r="B570" s="34"/>
      <c r="C570" s="34"/>
      <c r="D570" s="34"/>
      <c r="E570" s="103"/>
      <c r="F570" s="97"/>
      <c r="G570" s="97"/>
      <c r="H570" s="34"/>
      <c r="I570" s="34"/>
      <c r="J570" s="34"/>
      <c r="K570" s="34"/>
      <c r="L570" s="34"/>
    </row>
  </sheetData>
  <mergeCells count="16">
    <mergeCell ref="B520:C520"/>
    <mergeCell ref="E520:G520"/>
    <mergeCell ref="A516:C516"/>
    <mergeCell ref="B518:C518"/>
    <mergeCell ref="E518:G518"/>
    <mergeCell ref="A519:B519"/>
    <mergeCell ref="E519:G519"/>
    <mergeCell ref="A4:B4"/>
    <mergeCell ref="E1:F1"/>
    <mergeCell ref="G1:I1"/>
    <mergeCell ref="A2:B2"/>
    <mergeCell ref="E2:I2"/>
    <mergeCell ref="E3:I3"/>
    <mergeCell ref="A3:B3"/>
    <mergeCell ref="E4:G5"/>
    <mergeCell ref="I4:I5"/>
  </mergeCells>
  <conditionalFormatting sqref="I517 A519:I520 H518 A518:E518 A516:H517 A4:D4 C2:D3 A22:H22 B26:H26 A24:I24 A133:I133 B175 A160:A161 C160:I160 A153 A347:F347 A401 C401:I401 A429 D429:I429 A402:B407 C161:F161 H347:I347 H402:I407 A245:I245 A6:I21 C5:D5 B25:I25 A25:A26 C153:F153 G178:G179 A252 C252:I252 A253:I253 H278:I281 A278:F281 A335:B335 A338:F338 A489:F489 H410:I410 F402:F407 A453:A461 D453:I453 D473:I473 A473 A486:A488 D486:F488 A499:I499 A162:F172 G161:I172 G185 G181:G182 A270:I273 A283:I290 H323:I323 A320:F323 A410:F410 D441:I441 D436:F437 A440:A441 A436:A437 D445:I445 A445 G23 A27:I37 A79:I89 A91:I92 A121:F121 H121:I121 B128 A154:I159 A135:I137 A150:I151 H153:I153 A122:I123 A124:F126 H124:I126 A139:I139 A142:I145 A186:I186 A191:I191 A211:I213 A215:I220 A230:F232 H230:I232 A227:F228 H227:I228 A233:I240 A261:I263 A268:I268 G292 G275:G281 A275:F276 H275:I276 A298:F301 H297:I301 G297:G323 F335 A332:I333 A334:F334 H334:I335 B336 H337:I338 G334:G339 A342:I343 G380 G345:G349 H345:I345 A345:F345 G325:G330 H325:I329 A415:I415 A414:F414 H414:I414 A418:I419 A416:F417 H416:I417 A428:I428 A420:F427 H420:I427 H436:I437 D440:F440 H440:I440 G436:G440 D456:I457 D454:F455 H454:I455 D461:I461 D458:F460 H458:I460 A475:I475 A476:F476 H476:I476 H486:I489 A500:F501 H500:I501 A514:I514 F107 H107:I107 A107:B107 G95:G100 C104:C105 C115:E116 C111:C112 G111:G116 C119:E120 G119:G121 A173:I174 A364:I364 A222:I226 H443:I443 A443:F443 A444:I444 C107:C108 G107:G108 G102:G105">
    <cfRule type="cellIs" dxfId="359" priority="1143" operator="equal">
      <formula>0</formula>
    </cfRule>
  </conditionalFormatting>
  <conditionalFormatting sqref="A29:H29">
    <cfRule type="cellIs" dxfId="358" priority="1142" operator="equal">
      <formula>0</formula>
    </cfRule>
  </conditionalFormatting>
  <conditionalFormatting sqref="E2:I2">
    <cfRule type="cellIs" dxfId="357" priority="1141" operator="equal">
      <formula>0</formula>
    </cfRule>
  </conditionalFormatting>
  <conditionalFormatting sqref="E3">
    <cfRule type="cellIs" dxfId="356" priority="1140" operator="equal">
      <formula>0</formula>
    </cfRule>
  </conditionalFormatting>
  <conditionalFormatting sqref="E3">
    <cfRule type="cellIs" dxfId="355" priority="1139" operator="equal">
      <formula>0</formula>
    </cfRule>
  </conditionalFormatting>
  <conditionalFormatting sqref="B9:B19">
    <cfRule type="cellIs" dxfId="354" priority="1137" operator="equal">
      <formula>0</formula>
    </cfRule>
  </conditionalFormatting>
  <conditionalFormatting sqref="B13:B19">
    <cfRule type="cellIs" dxfId="353" priority="1136" operator="equal">
      <formula>0</formula>
    </cfRule>
  </conditionalFormatting>
  <conditionalFormatting sqref="A515:I515">
    <cfRule type="cellIs" dxfId="352" priority="1138" operator="equal">
      <formula>0</formula>
    </cfRule>
  </conditionalFormatting>
  <conditionalFormatting sqref="I29">
    <cfRule type="cellIs" dxfId="351" priority="1135" operator="equal">
      <formula>0</formula>
    </cfRule>
  </conditionalFormatting>
  <conditionalFormatting sqref="I26">
    <cfRule type="cellIs" dxfId="350" priority="1134" operator="equal">
      <formula>0</formula>
    </cfRule>
  </conditionalFormatting>
  <conditionalFormatting sqref="I26">
    <cfRule type="cellIs" dxfId="349" priority="1133" operator="equal">
      <formula>0</formula>
    </cfRule>
  </conditionalFormatting>
  <conditionalFormatting sqref="I22">
    <cfRule type="cellIs" dxfId="348" priority="1132" operator="equal">
      <formula>0</formula>
    </cfRule>
  </conditionalFormatting>
  <conditionalFormatting sqref="I35">
    <cfRule type="cellIs" dxfId="347" priority="1131" operator="equal">
      <formula>0</formula>
    </cfRule>
  </conditionalFormatting>
  <conditionalFormatting sqref="A382:I382 A398:I398 H348:I349 A396 H396:I396 A348:F349 C396:F396">
    <cfRule type="cellIs" dxfId="346" priority="1093" operator="equal">
      <formula>0</formula>
    </cfRule>
  </conditionalFormatting>
  <conditionalFormatting sqref="A130:I132">
    <cfRule type="cellIs" dxfId="345" priority="1105" operator="equal">
      <formula>0</formula>
    </cfRule>
  </conditionalFormatting>
  <conditionalFormatting sqref="A179:F179 A175:A176 C175:I176 A164:I164 A185:F185 H185:I185 H179:I179 H181:I181 A181:F181">
    <cfRule type="cellIs" dxfId="344" priority="1101" operator="equal">
      <formula>0</formula>
    </cfRule>
  </conditionalFormatting>
  <conditionalFormatting sqref="A388:I389 A392 D392:F392 H392:I392">
    <cfRule type="cellIs" dxfId="343" priority="1090" operator="equal">
      <formula>0</formula>
    </cfRule>
  </conditionalFormatting>
  <conditionalFormatting sqref="A393:F393 H393:I393 B392:C392">
    <cfRule type="cellIs" dxfId="342" priority="1091" operator="equal">
      <formula>0</formula>
    </cfRule>
  </conditionalFormatting>
  <conditionalFormatting sqref="B176">
    <cfRule type="cellIs" dxfId="341" priority="1086" operator="equal">
      <formula>0</formula>
    </cfRule>
  </conditionalFormatting>
  <conditionalFormatting sqref="A490:A497 C490:F490 H490:I497 C497:F497 D491:F496 C503:F503 H503:I503 A503">
    <cfRule type="cellIs" dxfId="340" priority="1088" operator="equal">
      <formula>0</formula>
    </cfRule>
  </conditionalFormatting>
  <conditionalFormatting sqref="A399:I399">
    <cfRule type="cellIs" dxfId="339" priority="1089" operator="equal">
      <formula>0</formula>
    </cfRule>
  </conditionalFormatting>
  <conditionalFormatting sqref="B160:B161">
    <cfRule type="cellIs" dxfId="338" priority="1085" operator="equal">
      <formula>0</formula>
    </cfRule>
  </conditionalFormatting>
  <conditionalFormatting sqref="B490:B495 B497 B503">
    <cfRule type="cellIs" dxfId="337" priority="1087" operator="equal">
      <formula>0</formula>
    </cfRule>
  </conditionalFormatting>
  <conditionalFormatting sqref="A178:F178 H178:I178">
    <cfRule type="cellIs" dxfId="336" priority="1084" operator="equal">
      <formula>0</formula>
    </cfRule>
  </conditionalFormatting>
  <conditionalFormatting sqref="A521:I522">
    <cfRule type="cellIs" dxfId="335" priority="1077" operator="equal">
      <formula>0</formula>
    </cfRule>
  </conditionalFormatting>
  <conditionalFormatting sqref="A346:F346 H346:I346">
    <cfRule type="cellIs" dxfId="334" priority="946" operator="equal">
      <formula>0</formula>
    </cfRule>
  </conditionalFormatting>
  <conditionalFormatting sqref="A400:I400">
    <cfRule type="cellIs" dxfId="333" priority="925" operator="equal">
      <formula>0</formula>
    </cfRule>
  </conditionalFormatting>
  <conditionalFormatting sqref="B152:C152">
    <cfRule type="cellIs" dxfId="332" priority="981" operator="equal">
      <formula>0</formula>
    </cfRule>
  </conditionalFormatting>
  <conditionalFormatting sqref="A182:F182 H182:I182">
    <cfRule type="cellIs" dxfId="331" priority="978" operator="equal">
      <formula>0</formula>
    </cfRule>
  </conditionalFormatting>
  <conditionalFormatting sqref="B177">
    <cfRule type="cellIs" dxfId="330" priority="910" operator="equal">
      <formula>0</formula>
    </cfRule>
  </conditionalFormatting>
  <conditionalFormatting sqref="A277:F277 H277:I277">
    <cfRule type="cellIs" dxfId="329" priority="957" operator="equal">
      <formula>0</formula>
    </cfRule>
  </conditionalFormatting>
  <conditionalFormatting sqref="A292:F292 H292:I292">
    <cfRule type="cellIs" dxfId="328" priority="956" operator="equal">
      <formula>0</formula>
    </cfRule>
  </conditionalFormatting>
  <conditionalFormatting sqref="A229:F229 H229:I229">
    <cfRule type="cellIs" dxfId="327" priority="894" operator="equal">
      <formula>0</formula>
    </cfRule>
  </conditionalFormatting>
  <conditionalFormatting sqref="B401">
    <cfRule type="cellIs" dxfId="326" priority="937" operator="equal">
      <formula>0</formula>
    </cfRule>
  </conditionalFormatting>
  <conditionalFormatting sqref="G124:G126">
    <cfRule type="cellIs" dxfId="325" priority="915" operator="equal">
      <formula>0</formula>
    </cfRule>
  </conditionalFormatting>
  <conditionalFormatting sqref="G497">
    <cfRule type="cellIs" dxfId="324" priority="904" operator="equal">
      <formula>0</formula>
    </cfRule>
  </conditionalFormatting>
  <conditionalFormatting sqref="A177 C177:I177">
    <cfRule type="cellIs" dxfId="323" priority="911" operator="equal">
      <formula>0</formula>
    </cfRule>
  </conditionalFormatting>
  <conditionalFormatting sqref="G410">
    <cfRule type="cellIs" dxfId="322" priority="905" operator="equal">
      <formula>0</formula>
    </cfRule>
  </conditionalFormatting>
  <conditionalFormatting sqref="A47:I47">
    <cfRule type="cellIs" dxfId="321" priority="888" operator="equal">
      <formula>0</formula>
    </cfRule>
  </conditionalFormatting>
  <conditionalFormatting sqref="A23:F23 H23:I23">
    <cfRule type="cellIs" dxfId="320" priority="889" operator="equal">
      <formula>0</formula>
    </cfRule>
  </conditionalFormatting>
  <conditionalFormatting sqref="A48:I50 A51:F51 H51:I51 G51:G74 G76:G77">
    <cfRule type="cellIs" dxfId="319" priority="876" operator="equal">
      <formula>0</formula>
    </cfRule>
  </conditionalFormatting>
  <conditionalFormatting sqref="A38:I39">
    <cfRule type="cellIs" dxfId="318" priority="887" operator="equal">
      <formula>0</formula>
    </cfRule>
  </conditionalFormatting>
  <conditionalFormatting sqref="A78:I78">
    <cfRule type="cellIs" dxfId="317" priority="873" operator="equal">
      <formula>0</formula>
    </cfRule>
  </conditionalFormatting>
  <conditionalFormatting sqref="A40:I40">
    <cfRule type="cellIs" dxfId="316" priority="868" operator="equal">
      <formula>0</formula>
    </cfRule>
  </conditionalFormatting>
  <conditionalFormatting sqref="B108 B111:B112">
    <cfRule type="cellIs" dxfId="315" priority="844" operator="equal">
      <formula>0</formula>
    </cfRule>
  </conditionalFormatting>
  <conditionalFormatting sqref="A108 F108 F120 A120 H120:I120 H108:I108 H111:I112 F111:F112 A111:A112">
    <cfRule type="cellIs" dxfId="314" priority="843" operator="equal">
      <formula>0</formula>
    </cfRule>
  </conditionalFormatting>
  <conditionalFormatting sqref="H129:I129 A129:F129">
    <cfRule type="cellIs" dxfId="313" priority="807" operator="equal">
      <formula>0</formula>
    </cfRule>
  </conditionalFormatting>
  <conditionalFormatting sqref="G129">
    <cfRule type="cellIs" dxfId="312" priority="806" operator="equal">
      <formula>0</formula>
    </cfRule>
  </conditionalFormatting>
  <conditionalFormatting sqref="A152 D152:F152 H152:I152">
    <cfRule type="cellIs" dxfId="311" priority="801" operator="equal">
      <formula>0</formula>
    </cfRule>
  </conditionalFormatting>
  <conditionalFormatting sqref="B153">
    <cfRule type="cellIs" dxfId="310" priority="800" operator="equal">
      <formula>0</formula>
    </cfRule>
  </conditionalFormatting>
  <conditionalFormatting sqref="A134:I137">
    <cfRule type="cellIs" dxfId="309" priority="799" operator="equal">
      <formula>0</formula>
    </cfRule>
  </conditionalFormatting>
  <conditionalFormatting sqref="A254:F254 H254:I254">
    <cfRule type="cellIs" dxfId="308" priority="787" operator="equal">
      <formula>0</formula>
    </cfRule>
  </conditionalFormatting>
  <conditionalFormatting sqref="B252">
    <cfRule type="cellIs" dxfId="307" priority="791" operator="equal">
      <formula>0</formula>
    </cfRule>
  </conditionalFormatting>
  <conditionalFormatting sqref="A246:I247">
    <cfRule type="cellIs" dxfId="306" priority="789" operator="equal">
      <formula>0</formula>
    </cfRule>
  </conditionalFormatting>
  <conditionalFormatting sqref="A295:I296 A297:B297 F297 H330:I330 H320:I322 A330:F330 A328:A329 C328:F329 A325:F327">
    <cfRule type="cellIs" dxfId="305" priority="779" operator="equal">
      <formula>0</formula>
    </cfRule>
  </conditionalFormatting>
  <conditionalFormatting sqref="A256:F257 H256:I257">
    <cfRule type="cellIs" dxfId="304" priority="786" operator="equal">
      <formula>0</formula>
    </cfRule>
  </conditionalFormatting>
  <conditionalFormatting sqref="A318:F318 H318:I318">
    <cfRule type="cellIs" dxfId="303" priority="757" operator="equal">
      <formula>0</formula>
    </cfRule>
  </conditionalFormatting>
  <conditionalFormatting sqref="A294:I294">
    <cfRule type="cellIs" dxfId="302" priority="776" operator="equal">
      <formula>0</formula>
    </cfRule>
  </conditionalFormatting>
  <conditionalFormatting sqref="A317:F317 H317:I317">
    <cfRule type="cellIs" dxfId="301" priority="759" operator="equal">
      <formula>0</formula>
    </cfRule>
  </conditionalFormatting>
  <conditionalFormatting sqref="A319:F319 H319:I319">
    <cfRule type="cellIs" dxfId="300" priority="753" operator="equal">
      <formula>0</formula>
    </cfRule>
  </conditionalFormatting>
  <conditionalFormatting sqref="C297:E297">
    <cfRule type="cellIs" dxfId="299" priority="775" operator="equal">
      <formula>0</formula>
    </cfRule>
  </conditionalFormatting>
  <conditionalFormatting sqref="A355:I355">
    <cfRule type="cellIs" dxfId="298" priority="731" operator="equal">
      <formula>0</formula>
    </cfRule>
  </conditionalFormatting>
  <conditionalFormatting sqref="A315:F315 H315:I315">
    <cfRule type="cellIs" dxfId="297" priority="761" operator="equal">
      <formula>0</formula>
    </cfRule>
  </conditionalFormatting>
  <conditionalFormatting sqref="A314:F314 H314:I314">
    <cfRule type="cellIs" dxfId="296" priority="763" operator="equal">
      <formula>0</formula>
    </cfRule>
  </conditionalFormatting>
  <conditionalFormatting sqref="A303:F303 H303:I303 H310:I310 A310:F310">
    <cfRule type="cellIs" dxfId="295" priority="769" operator="equal">
      <formula>0</formula>
    </cfRule>
  </conditionalFormatting>
  <conditionalFormatting sqref="A302:F302 H302:I302">
    <cfRule type="cellIs" dxfId="294" priority="771" operator="equal">
      <formula>0</formula>
    </cfRule>
  </conditionalFormatting>
  <conditionalFormatting sqref="B328">
    <cfRule type="cellIs" dxfId="293" priority="750" operator="equal">
      <formula>0</formula>
    </cfRule>
  </conditionalFormatting>
  <conditionalFormatting sqref="A312:F312 H312:I312">
    <cfRule type="cellIs" dxfId="292" priority="765" operator="equal">
      <formula>0</formula>
    </cfRule>
  </conditionalFormatting>
  <conditionalFormatting sqref="C402:E407">
    <cfRule type="cellIs" dxfId="291" priority="717" operator="equal">
      <formula>0</formula>
    </cfRule>
  </conditionalFormatting>
  <conditionalFormatting sqref="A311:F311 H311:I311">
    <cfRule type="cellIs" dxfId="290" priority="767" operator="equal">
      <formula>0</formula>
    </cfRule>
  </conditionalFormatting>
  <conditionalFormatting sqref="A337:B337 F337">
    <cfRule type="cellIs" dxfId="289" priority="739" operator="equal">
      <formula>0</formula>
    </cfRule>
  </conditionalFormatting>
  <conditionalFormatting sqref="A408:I408">
    <cfRule type="cellIs" dxfId="288" priority="710" operator="equal">
      <formula>0</formula>
    </cfRule>
  </conditionalFormatting>
  <conditionalFormatting sqref="C335:E335">
    <cfRule type="cellIs" dxfId="287" priority="740" operator="equal">
      <formula>0</formula>
    </cfRule>
  </conditionalFormatting>
  <conditionalFormatting sqref="A356:I357 C359 A358:F358 H358:I358">
    <cfRule type="cellIs" dxfId="286" priority="729" operator="equal">
      <formula>0</formula>
    </cfRule>
  </conditionalFormatting>
  <conditionalFormatting sqref="B329">
    <cfRule type="cellIs" dxfId="285" priority="749" operator="equal">
      <formula>0</formula>
    </cfRule>
  </conditionalFormatting>
  <conditionalFormatting sqref="A361:F362 H359:I359 A359:B359 D359:F359 H361:I362">
    <cfRule type="cellIs" dxfId="284" priority="730" operator="equal">
      <formula>0</formula>
    </cfRule>
  </conditionalFormatting>
  <conditionalFormatting sqref="G447:G448">
    <cfRule type="cellIs" dxfId="283" priority="700" operator="equal">
      <formula>0</formula>
    </cfRule>
  </conditionalFormatting>
  <conditionalFormatting sqref="H463:I466 C467:C468 A463:F466">
    <cfRule type="cellIs" dxfId="282" priority="697" operator="equal">
      <formula>0</formula>
    </cfRule>
  </conditionalFormatting>
  <conditionalFormatting sqref="A430:I430">
    <cfRule type="cellIs" dxfId="281" priority="707" operator="equal">
      <formula>0</formula>
    </cfRule>
  </conditionalFormatting>
  <conditionalFormatting sqref="H431:I431 A431:F431 H438:I439 A438:F439">
    <cfRule type="cellIs" dxfId="280" priority="709" operator="equal">
      <formula>0</formula>
    </cfRule>
  </conditionalFormatting>
  <conditionalFormatting sqref="D468:I468 A467:A468 D467:F467 H467:I467">
    <cfRule type="cellIs" dxfId="279" priority="698" operator="equal">
      <formula>0</formula>
    </cfRule>
  </conditionalFormatting>
  <conditionalFormatting sqref="A251:I251">
    <cfRule type="cellIs" dxfId="278" priority="726" operator="equal">
      <formula>0</formula>
    </cfRule>
  </conditionalFormatting>
  <conditionalFormatting sqref="G463">
    <cfRule type="cellIs" dxfId="277" priority="696" operator="equal">
      <formula>0</formula>
    </cfRule>
  </conditionalFormatting>
  <conditionalFormatting sqref="C337:E337">
    <cfRule type="cellIs" dxfId="276" priority="738" operator="equal">
      <formula>0</formula>
    </cfRule>
  </conditionalFormatting>
  <conditionalFormatting sqref="A462:I462">
    <cfRule type="cellIs" dxfId="275" priority="695" operator="equal">
      <formula>0</formula>
    </cfRule>
  </conditionalFormatting>
  <conditionalFormatting sqref="G431">
    <cfRule type="cellIs" dxfId="274" priority="708" operator="equal">
      <formula>0</formula>
    </cfRule>
  </conditionalFormatting>
  <conditionalFormatting sqref="A452 D452:I452">
    <cfRule type="cellIs" dxfId="273" priority="706" operator="equal">
      <formula>0</formula>
    </cfRule>
  </conditionalFormatting>
  <conditionalFormatting sqref="G443">
    <cfRule type="cellIs" dxfId="272" priority="704" operator="equal">
      <formula>0</formula>
    </cfRule>
  </conditionalFormatting>
  <conditionalFormatting sqref="D451:F451 A451 H451:I451">
    <cfRule type="cellIs" dxfId="271" priority="702" operator="equal">
      <formula>0</formula>
    </cfRule>
  </conditionalFormatting>
  <conditionalFormatting sqref="H447:I450 C451 A447:F449 A450:B450 D450:F450">
    <cfRule type="cellIs" dxfId="270" priority="701" operator="equal">
      <formula>0</formula>
    </cfRule>
  </conditionalFormatting>
  <conditionalFormatting sqref="A442:I442">
    <cfRule type="cellIs" dxfId="269" priority="703" operator="equal">
      <formula>0</formula>
    </cfRule>
  </conditionalFormatting>
  <conditionalFormatting sqref="A409:I409">
    <cfRule type="cellIs" dxfId="268" priority="721" operator="equal">
      <formula>0</formula>
    </cfRule>
  </conditionalFormatting>
  <conditionalFormatting sqref="A446:I446">
    <cfRule type="cellIs" dxfId="267" priority="699" operator="equal">
      <formula>0</formula>
    </cfRule>
  </conditionalFormatting>
  <conditionalFormatting sqref="H502:I502 A502:F502">
    <cfRule type="cellIs" dxfId="266" priority="670" operator="equal">
      <formula>0</formula>
    </cfRule>
  </conditionalFormatting>
  <conditionalFormatting sqref="C450">
    <cfRule type="cellIs" dxfId="265" priority="694" operator="equal">
      <formula>0</formula>
    </cfRule>
  </conditionalFormatting>
  <conditionalFormatting sqref="A479:I479">
    <cfRule type="cellIs" dxfId="264" priority="681" operator="equal">
      <formula>0</formula>
    </cfRule>
  </conditionalFormatting>
  <conditionalFormatting sqref="C454">
    <cfRule type="cellIs" dxfId="263" priority="692" operator="equal">
      <formula>0</formula>
    </cfRule>
  </conditionalFormatting>
  <conditionalFormatting sqref="D478:I478 A478">
    <cfRule type="cellIs" dxfId="262" priority="691" operator="equal">
      <formula>0</formula>
    </cfRule>
  </conditionalFormatting>
  <conditionalFormatting sqref="D477:F477 A477 H477:I477">
    <cfRule type="cellIs" dxfId="261" priority="690" operator="equal">
      <formula>0</formula>
    </cfRule>
  </conditionalFormatting>
  <conditionalFormatting sqref="C477">
    <cfRule type="cellIs" dxfId="260" priority="689" operator="equal">
      <formula>0</formula>
    </cfRule>
  </conditionalFormatting>
  <conditionalFormatting sqref="A474:I474">
    <cfRule type="cellIs" dxfId="259" priority="687" operator="equal">
      <formula>0</formula>
    </cfRule>
  </conditionalFormatting>
  <conditionalFormatting sqref="H480:I483 C485 A480:F483">
    <cfRule type="cellIs" dxfId="258" priority="683" operator="equal">
      <formula>0</formula>
    </cfRule>
  </conditionalFormatting>
  <conditionalFormatting sqref="C455:C460">
    <cfRule type="cellIs" dxfId="257" priority="693" operator="equal">
      <formula>0</formula>
    </cfRule>
  </conditionalFormatting>
  <conditionalFormatting sqref="G480:G481">
    <cfRule type="cellIs" dxfId="256" priority="682" operator="equal">
      <formula>0</formula>
    </cfRule>
  </conditionalFormatting>
  <conditionalFormatting sqref="C487">
    <cfRule type="cellIs" dxfId="255" priority="678" operator="equal">
      <formula>0</formula>
    </cfRule>
  </conditionalFormatting>
  <conditionalFormatting sqref="C488">
    <cfRule type="cellIs" dxfId="254" priority="677" operator="equal">
      <formula>0</formula>
    </cfRule>
  </conditionalFormatting>
  <conditionalFormatting sqref="C491">
    <cfRule type="cellIs" dxfId="253" priority="676" operator="equal">
      <formula>0</formula>
    </cfRule>
  </conditionalFormatting>
  <conditionalFormatting sqref="C492:C496">
    <cfRule type="cellIs" dxfId="252" priority="675" operator="equal">
      <formula>0</formula>
    </cfRule>
  </conditionalFormatting>
  <conditionalFormatting sqref="A498:I498">
    <cfRule type="cellIs" dxfId="251" priority="671" operator="equal">
      <formula>0</formula>
    </cfRule>
  </conditionalFormatting>
  <conditionalFormatting sqref="D485:F485 A485 H485:I485">
    <cfRule type="cellIs" dxfId="250" priority="684" operator="equal">
      <formula>0</formula>
    </cfRule>
  </conditionalFormatting>
  <conditionalFormatting sqref="A90:I90">
    <cfRule type="cellIs" dxfId="249" priority="640" operator="equal">
      <formula>0</formula>
    </cfRule>
  </conditionalFormatting>
  <conditionalFormatting sqref="H484:I484 A484:F484">
    <cfRule type="cellIs" dxfId="248" priority="680" operator="equal">
      <formula>0</formula>
    </cfRule>
  </conditionalFormatting>
  <conditionalFormatting sqref="A105:B105 D105:F105 H105:I105">
    <cfRule type="cellIs" dxfId="247" priority="622" operator="equal">
      <formula>0</formula>
    </cfRule>
  </conditionalFormatting>
  <conditionalFormatting sqref="B95:B96 B98">
    <cfRule type="cellIs" dxfId="246" priority="620" operator="equal">
      <formula>0</formula>
    </cfRule>
  </conditionalFormatting>
  <conditionalFormatting sqref="A93:I93">
    <cfRule type="cellIs" dxfId="245" priority="623" operator="equal">
      <formula>0</formula>
    </cfRule>
  </conditionalFormatting>
  <conditionalFormatting sqref="A95 C95:F95 C98:F98 A98 H98:I98 H95:I95">
    <cfRule type="cellIs" dxfId="244" priority="619" operator="equal">
      <formula>0</formula>
    </cfRule>
  </conditionalFormatting>
  <conditionalFormatting sqref="A94:I94">
    <cfRule type="cellIs" dxfId="243" priority="618" operator="equal">
      <formula>0</formula>
    </cfRule>
  </conditionalFormatting>
  <conditionalFormatting sqref="A96 C96:F96 H96:I96">
    <cfRule type="cellIs" dxfId="242" priority="616" operator="equal">
      <formula>0</formula>
    </cfRule>
  </conditionalFormatting>
  <conditionalFormatting sqref="B113">
    <cfRule type="cellIs" dxfId="241" priority="610" operator="equal">
      <formula>0</formula>
    </cfRule>
  </conditionalFormatting>
  <conditionalFormatting sqref="A113 F113 H113:I113">
    <cfRule type="cellIs" dxfId="240" priority="609" operator="equal">
      <formula>0</formula>
    </cfRule>
  </conditionalFormatting>
  <conditionalFormatting sqref="A116 F116 H116:I116 H119:I120 F119:F120 A119:A120">
    <cfRule type="cellIs" dxfId="239" priority="602" operator="equal">
      <formula>0</formula>
    </cfRule>
  </conditionalFormatting>
  <conditionalFormatting sqref="A115 F115 H115:I115">
    <cfRule type="cellIs" dxfId="238" priority="605" operator="equal">
      <formula>0</formula>
    </cfRule>
  </conditionalFormatting>
  <conditionalFormatting sqref="C113:E113 D107:E108 D111:E112">
    <cfRule type="cellIs" dxfId="237" priority="590" operator="equal">
      <formula>0</formula>
    </cfRule>
  </conditionalFormatting>
  <conditionalFormatting sqref="H128:I128 A128 C128:F128">
    <cfRule type="cellIs" dxfId="236" priority="394" operator="equal">
      <formula>0</formula>
    </cfRule>
  </conditionalFormatting>
  <conditionalFormatting sqref="G128">
    <cfRule type="cellIs" dxfId="235" priority="393" operator="equal">
      <formula>0</formula>
    </cfRule>
  </conditionalFormatting>
  <conditionalFormatting sqref="A169:F169 A165:A166 C165:I166 H169:I169 H171:I171 A171:F171">
    <cfRule type="cellIs" dxfId="234" priority="378" operator="equal">
      <formula>0</formula>
    </cfRule>
  </conditionalFormatting>
  <conditionalFormatting sqref="A167 C167:I167">
    <cfRule type="cellIs" dxfId="233" priority="374" operator="equal">
      <formula>0</formula>
    </cfRule>
  </conditionalFormatting>
  <conditionalFormatting sqref="G168:G169 G171">
    <cfRule type="cellIs" dxfId="232" priority="379" operator="equal">
      <formula>0</formula>
    </cfRule>
  </conditionalFormatting>
  <conditionalFormatting sqref="A168:F168 H168:I168">
    <cfRule type="cellIs" dxfId="231" priority="376" operator="equal">
      <formula>0</formula>
    </cfRule>
  </conditionalFormatting>
  <conditionalFormatting sqref="B166">
    <cfRule type="cellIs" dxfId="230" priority="377" operator="equal">
      <formula>0</formula>
    </cfRule>
  </conditionalFormatting>
  <conditionalFormatting sqref="B167">
    <cfRule type="cellIs" dxfId="229" priority="373" operator="equal">
      <formula>0</formula>
    </cfRule>
  </conditionalFormatting>
  <conditionalFormatting sqref="H188:I190 A188:F190">
    <cfRule type="cellIs" dxfId="228" priority="372" operator="equal">
      <formula>0</formula>
    </cfRule>
  </conditionalFormatting>
  <conditionalFormatting sqref="G188:G190">
    <cfRule type="cellIs" dxfId="227" priority="371" operator="equal">
      <formula>0</formula>
    </cfRule>
  </conditionalFormatting>
  <conditionalFormatting sqref="A187 C187:I187">
    <cfRule type="cellIs" dxfId="226" priority="367" operator="equal">
      <formula>0</formula>
    </cfRule>
  </conditionalFormatting>
  <conditionalFormatting sqref="B187">
    <cfRule type="cellIs" dxfId="225" priority="368" operator="equal">
      <formula>0</formula>
    </cfRule>
  </conditionalFormatting>
  <conditionalFormatting sqref="G183:G184">
    <cfRule type="cellIs" dxfId="224" priority="354" operator="equal">
      <formula>0</formula>
    </cfRule>
  </conditionalFormatting>
  <conditionalFormatting sqref="A99:F99 A100:B100 F100 F104 A104:B104 H104:I104 H99:I100">
    <cfRule type="cellIs" dxfId="223" priority="361" operator="equal">
      <formula>0</formula>
    </cfRule>
  </conditionalFormatting>
  <conditionalFormatting sqref="C100:E100 D104:E104">
    <cfRule type="cellIs" dxfId="222" priority="360" operator="equal">
      <formula>0</formula>
    </cfRule>
  </conditionalFormatting>
  <conditionalFormatting sqref="G180">
    <cfRule type="cellIs" dxfId="221" priority="351" operator="equal">
      <formula>0</formula>
    </cfRule>
  </conditionalFormatting>
  <conditionalFormatting sqref="A180:F180 H180:I180">
    <cfRule type="cellIs" dxfId="220" priority="350" operator="equal">
      <formula>0</formula>
    </cfRule>
  </conditionalFormatting>
  <conditionalFormatting sqref="A183:F183 H183:I183">
    <cfRule type="cellIs" dxfId="219" priority="353" operator="equal">
      <formula>0</formula>
    </cfRule>
  </conditionalFormatting>
  <conditionalFormatting sqref="A184:F184 H184:I184">
    <cfRule type="cellIs" dxfId="218" priority="352" operator="equal">
      <formula>0</formula>
    </cfRule>
  </conditionalFormatting>
  <conditionalFormatting sqref="G170">
    <cfRule type="cellIs" dxfId="217" priority="349" operator="equal">
      <formula>0</formula>
    </cfRule>
  </conditionalFormatting>
  <conditionalFormatting sqref="A170:F170 H170:I170">
    <cfRule type="cellIs" dxfId="216" priority="348" operator="equal">
      <formula>0</formula>
    </cfRule>
  </conditionalFormatting>
  <conditionalFormatting sqref="A214:I214">
    <cfRule type="cellIs" dxfId="215" priority="339" operator="equal">
      <formula>0</formula>
    </cfRule>
  </conditionalFormatting>
  <conditionalFormatting sqref="A244:I244">
    <cfRule type="cellIs" dxfId="214" priority="331" operator="equal">
      <formula>0</formula>
    </cfRule>
  </conditionalFormatting>
  <conditionalFormatting sqref="A255:F255 H255:I255">
    <cfRule type="cellIs" dxfId="213" priority="322" operator="equal">
      <formula>0</formula>
    </cfRule>
  </conditionalFormatting>
  <conditionalFormatting sqref="A269 D269:F269 H269:I269">
    <cfRule type="cellIs" dxfId="212" priority="318" operator="equal">
      <formula>0</formula>
    </cfRule>
  </conditionalFormatting>
  <conditionalFormatting sqref="G269">
    <cfRule type="cellIs" dxfId="211" priority="319" operator="equal">
      <formula>0</formula>
    </cfRule>
  </conditionalFormatting>
  <conditionalFormatting sqref="B269:C269">
    <cfRule type="cellIs" dxfId="210" priority="317" operator="equal">
      <formula>0</formula>
    </cfRule>
  </conditionalFormatting>
  <conditionalFormatting sqref="A282:I282">
    <cfRule type="cellIs" dxfId="209" priority="310" operator="equal">
      <formula>0</formula>
    </cfRule>
  </conditionalFormatting>
  <conditionalFormatting sqref="A258:F258 H258:I258">
    <cfRule type="cellIs" dxfId="208" priority="306" operator="equal">
      <formula>0</formula>
    </cfRule>
  </conditionalFormatting>
  <conditionalFormatting sqref="A293:I293">
    <cfRule type="cellIs" dxfId="207" priority="301" operator="equal">
      <formula>0</formula>
    </cfRule>
  </conditionalFormatting>
  <conditionalFormatting sqref="A331:I331">
    <cfRule type="cellIs" dxfId="206" priority="300" operator="equal">
      <formula>0</formula>
    </cfRule>
  </conditionalFormatting>
  <conditionalFormatting sqref="A336 F336 H336:I336">
    <cfRule type="cellIs" dxfId="205" priority="292" operator="equal">
      <formula>0</formula>
    </cfRule>
  </conditionalFormatting>
  <conditionalFormatting sqref="C336:E336">
    <cfRule type="cellIs" dxfId="204" priority="291" operator="equal">
      <formula>0</formula>
    </cfRule>
  </conditionalFormatting>
  <conditionalFormatting sqref="A339:F339 H339:I339">
    <cfRule type="cellIs" dxfId="203" priority="290" operator="equal">
      <formula>0</formula>
    </cfRule>
  </conditionalFormatting>
  <conditionalFormatting sqref="A377:I377">
    <cfRule type="cellIs" dxfId="202" priority="287" operator="equal">
      <formula>0</formula>
    </cfRule>
  </conditionalFormatting>
  <conditionalFormatting sqref="A378:I379 C380">
    <cfRule type="cellIs" dxfId="201" priority="285" operator="equal">
      <formula>0</formula>
    </cfRule>
  </conditionalFormatting>
  <conditionalFormatting sqref="H380:I380 D380:F380 A380:B380">
    <cfRule type="cellIs" dxfId="200" priority="286" operator="equal">
      <formula>0</formula>
    </cfRule>
  </conditionalFormatting>
  <conditionalFormatting sqref="H435:I435 A435:F435">
    <cfRule type="cellIs" dxfId="199" priority="280" operator="equal">
      <formula>0</formula>
    </cfRule>
  </conditionalFormatting>
  <conditionalFormatting sqref="A469:A472 D469:I469 D470:F472 H470:I472">
    <cfRule type="cellIs" dxfId="198" priority="278" operator="equal">
      <formula>0</formula>
    </cfRule>
  </conditionalFormatting>
  <conditionalFormatting sqref="A2">
    <cfRule type="cellIs" dxfId="197" priority="276" operator="equal">
      <formula>0</formula>
    </cfRule>
  </conditionalFormatting>
  <conditionalFormatting sqref="C469:C472">
    <cfRule type="cellIs" dxfId="196" priority="277" operator="equal">
      <formula>0</formula>
    </cfRule>
  </conditionalFormatting>
  <conditionalFormatting sqref="H4:I4 E4 H5">
    <cfRule type="cellIs" dxfId="195" priority="274" operator="equal">
      <formula>0</formula>
    </cfRule>
  </conditionalFormatting>
  <conditionalFormatting sqref="C102:E102">
    <cfRule type="cellIs" dxfId="194" priority="252" operator="equal">
      <formula>0</formula>
    </cfRule>
  </conditionalFormatting>
  <conditionalFormatting sqref="A42:I42">
    <cfRule type="cellIs" dxfId="193" priority="247" operator="equal">
      <formula>0</formula>
    </cfRule>
  </conditionalFormatting>
  <conditionalFormatting sqref="A103:B103 F103 H103:I103">
    <cfRule type="cellIs" dxfId="192" priority="255" operator="equal">
      <formula>0</formula>
    </cfRule>
  </conditionalFormatting>
  <conditionalFormatting sqref="C103:E103 C120">
    <cfRule type="cellIs" dxfId="191" priority="254" operator="equal">
      <formula>0</formula>
    </cfRule>
  </conditionalFormatting>
  <conditionalFormatting sqref="A102:B102 F102 H102:I102">
    <cfRule type="cellIs" dxfId="190" priority="253" operator="equal">
      <formula>0</formula>
    </cfRule>
  </conditionalFormatting>
  <conditionalFormatting sqref="A41:I41">
    <cfRule type="cellIs" dxfId="189" priority="248" operator="equal">
      <formula>0</formula>
    </cfRule>
  </conditionalFormatting>
  <conditionalFormatting sqref="A43:I43">
    <cfRule type="cellIs" dxfId="188" priority="246" operator="equal">
      <formula>0</formula>
    </cfRule>
  </conditionalFormatting>
  <conditionalFormatting sqref="A71:B71 D71:F71 H71:I71">
    <cfRule type="cellIs" dxfId="187" priority="241" operator="equal">
      <formula>0</formula>
    </cfRule>
  </conditionalFormatting>
  <conditionalFormatting sqref="A5:B5">
    <cfRule type="cellIs" dxfId="186" priority="249" operator="equal">
      <formula>0</formula>
    </cfRule>
  </conditionalFormatting>
  <conditionalFormatting sqref="A52:F53 A68:F68 H68:I68 H52:I53">
    <cfRule type="cellIs" dxfId="185" priority="242" operator="equal">
      <formula>0</formula>
    </cfRule>
  </conditionalFormatting>
  <conditionalFormatting sqref="A44:I46">
    <cfRule type="cellIs" dxfId="184" priority="244" operator="equal">
      <formula>0</formula>
    </cfRule>
  </conditionalFormatting>
  <conditionalFormatting sqref="C69:E69 C71:C72 C74 C76">
    <cfRule type="cellIs" dxfId="183" priority="237" operator="equal">
      <formula>0</formula>
    </cfRule>
  </conditionalFormatting>
  <conditionalFormatting sqref="A72 D72:F72 H72:I72">
    <cfRule type="cellIs" dxfId="182" priority="240" operator="equal">
      <formula>0</formula>
    </cfRule>
  </conditionalFormatting>
  <conditionalFormatting sqref="A69:B69 F69 H69:I69">
    <cfRule type="cellIs" dxfId="181" priority="239" operator="equal">
      <formula>0</formula>
    </cfRule>
  </conditionalFormatting>
  <conditionalFormatting sqref="A74:B74 D74:F74 H74:I74 H76:I76 D76:F76 A76:B76">
    <cfRule type="cellIs" dxfId="180" priority="238" operator="equal">
      <formula>0</formula>
    </cfRule>
  </conditionalFormatting>
  <conditionalFormatting sqref="A77:F77 H77:I77">
    <cfRule type="cellIs" dxfId="179" priority="236" operator="equal">
      <formula>0</formula>
    </cfRule>
  </conditionalFormatting>
  <conditionalFormatting sqref="A54:F55 H54:I55">
    <cfRule type="cellIs" dxfId="178" priority="235" operator="equal">
      <formula>0</formula>
    </cfRule>
  </conditionalFormatting>
  <conditionalFormatting sqref="A56:F57 H56:I57">
    <cfRule type="cellIs" dxfId="177" priority="234" operator="equal">
      <formula>0</formula>
    </cfRule>
  </conditionalFormatting>
  <conditionalFormatting sqref="A58:F59 H58:I59">
    <cfRule type="cellIs" dxfId="176" priority="233" operator="equal">
      <formula>0</formula>
    </cfRule>
  </conditionalFormatting>
  <conditionalFormatting sqref="A60:F61 H60:I61">
    <cfRule type="cellIs" dxfId="175" priority="232" operator="equal">
      <formula>0</formula>
    </cfRule>
  </conditionalFormatting>
  <conditionalFormatting sqref="A62:F63 H62:I63">
    <cfRule type="cellIs" dxfId="174" priority="231" operator="equal">
      <formula>0</formula>
    </cfRule>
  </conditionalFormatting>
  <conditionalFormatting sqref="A64:F65 H64:I65">
    <cfRule type="cellIs" dxfId="173" priority="230" operator="equal">
      <formula>0</formula>
    </cfRule>
  </conditionalFormatting>
  <conditionalFormatting sqref="A66:F67 H66:I67">
    <cfRule type="cellIs" dxfId="172" priority="229" operator="equal">
      <formula>0</formula>
    </cfRule>
  </conditionalFormatting>
  <conditionalFormatting sqref="B72">
    <cfRule type="cellIs" dxfId="171" priority="226" operator="equal">
      <formula>0</formula>
    </cfRule>
  </conditionalFormatting>
  <conditionalFormatting sqref="C70">
    <cfRule type="cellIs" dxfId="170" priority="227" operator="equal">
      <formula>0</formula>
    </cfRule>
  </conditionalFormatting>
  <conditionalFormatting sqref="A70:B70 D70:F70 H70:I70">
    <cfRule type="cellIs" dxfId="169" priority="228" operator="equal">
      <formula>0</formula>
    </cfRule>
  </conditionalFormatting>
  <conditionalFormatting sqref="C73">
    <cfRule type="cellIs" dxfId="168" priority="224" operator="equal">
      <formula>0</formula>
    </cfRule>
  </conditionalFormatting>
  <conditionalFormatting sqref="A73:B73 D73:F73 H73:I73">
    <cfRule type="cellIs" dxfId="167" priority="225" operator="equal">
      <formula>0</formula>
    </cfRule>
  </conditionalFormatting>
  <conditionalFormatting sqref="B97">
    <cfRule type="cellIs" dxfId="166" priority="223" operator="equal">
      <formula>0</formula>
    </cfRule>
  </conditionalFormatting>
  <conditionalFormatting sqref="A97 C97:F97 H97:I97">
    <cfRule type="cellIs" dxfId="165" priority="222" operator="equal">
      <formula>0</formula>
    </cfRule>
  </conditionalFormatting>
  <conditionalFormatting sqref="A114:F114 H114:I114">
    <cfRule type="cellIs" dxfId="164" priority="221" operator="equal">
      <formula>0</formula>
    </cfRule>
  </conditionalFormatting>
  <conditionalFormatting sqref="B115">
    <cfRule type="cellIs" dxfId="163" priority="219" operator="equal">
      <formula>0</formula>
    </cfRule>
  </conditionalFormatting>
  <conditionalFormatting sqref="B116 B119:B120">
    <cfRule type="cellIs" dxfId="162" priority="218" operator="equal">
      <formula>0</formula>
    </cfRule>
  </conditionalFormatting>
  <conditionalFormatting sqref="B119:B120">
    <cfRule type="cellIs" dxfId="161" priority="216" operator="equal">
      <formula>0</formula>
    </cfRule>
  </conditionalFormatting>
  <conditionalFormatting sqref="A119 F119 H119:I119">
    <cfRule type="cellIs" dxfId="160" priority="215" operator="equal">
      <formula>0</formula>
    </cfRule>
  </conditionalFormatting>
  <conditionalFormatting sqref="D119:E119">
    <cfRule type="cellIs" dxfId="159" priority="214" operator="equal">
      <formula>0</formula>
    </cfRule>
  </conditionalFormatting>
  <conditionalFormatting sqref="C119">
    <cfRule type="cellIs" dxfId="158" priority="213" operator="equal">
      <formula>0</formula>
    </cfRule>
  </conditionalFormatting>
  <conditionalFormatting sqref="A146:I147">
    <cfRule type="cellIs" dxfId="157" priority="212" operator="equal">
      <formula>0</formula>
    </cfRule>
  </conditionalFormatting>
  <conditionalFormatting sqref="A149:I149">
    <cfRule type="cellIs" dxfId="156" priority="211" operator="equal">
      <formula>0</formula>
    </cfRule>
  </conditionalFormatting>
  <conditionalFormatting sqref="G148">
    <cfRule type="cellIs" dxfId="155" priority="204" operator="equal">
      <formula>0</formula>
    </cfRule>
  </conditionalFormatting>
  <conditionalFormatting sqref="G152:G153">
    <cfRule type="cellIs" dxfId="154" priority="201" operator="equal">
      <formula>0</formula>
    </cfRule>
  </conditionalFormatting>
  <conditionalFormatting sqref="A148 D148:F148 H148:I148">
    <cfRule type="cellIs" dxfId="153" priority="208" operator="equal">
      <formula>0</formula>
    </cfRule>
  </conditionalFormatting>
  <conditionalFormatting sqref="B148:C148">
    <cfRule type="cellIs" dxfId="152" priority="206" operator="equal">
      <formula>0</formula>
    </cfRule>
  </conditionalFormatting>
  <conditionalFormatting sqref="G148">
    <cfRule type="cellIs" dxfId="151" priority="205" operator="equal">
      <formula>0</formula>
    </cfRule>
  </conditionalFormatting>
  <conditionalFormatting sqref="A138:I138">
    <cfRule type="cellIs" dxfId="150" priority="199" operator="equal">
      <formula>0</formula>
    </cfRule>
  </conditionalFormatting>
  <conditionalFormatting sqref="G152:G153">
    <cfRule type="cellIs" dxfId="149" priority="200" operator="equal">
      <formula>0</formula>
    </cfRule>
  </conditionalFormatting>
  <conditionalFormatting sqref="A138:I138">
    <cfRule type="cellIs" dxfId="148" priority="198" operator="equal">
      <formula>0</formula>
    </cfRule>
  </conditionalFormatting>
  <conditionalFormatting sqref="B127">
    <cfRule type="cellIs" dxfId="147" priority="197" operator="equal">
      <formula>0</formula>
    </cfRule>
  </conditionalFormatting>
  <conditionalFormatting sqref="H127:I127 A127 C127:F127">
    <cfRule type="cellIs" dxfId="146" priority="196" operator="equal">
      <formula>0</formula>
    </cfRule>
  </conditionalFormatting>
  <conditionalFormatting sqref="G127">
    <cfRule type="cellIs" dxfId="145" priority="195" operator="equal">
      <formula>0</formula>
    </cfRule>
  </conditionalFormatting>
  <conditionalFormatting sqref="A140:I140">
    <cfRule type="cellIs" dxfId="144" priority="194" operator="equal">
      <formula>0</formula>
    </cfRule>
  </conditionalFormatting>
  <conditionalFormatting sqref="A141:I141">
    <cfRule type="cellIs" dxfId="143" priority="193" operator="equal">
      <formula>0</formula>
    </cfRule>
  </conditionalFormatting>
  <conditionalFormatting sqref="B165">
    <cfRule type="cellIs" dxfId="142" priority="192" operator="equal">
      <formula>0</formula>
    </cfRule>
  </conditionalFormatting>
  <conditionalFormatting sqref="G172">
    <cfRule type="cellIs" dxfId="141" priority="191" operator="equal">
      <formula>0</formula>
    </cfRule>
  </conditionalFormatting>
  <conditionalFormatting sqref="A172:F172 H172:I172">
    <cfRule type="cellIs" dxfId="140" priority="190" operator="equal">
      <formula>0</formula>
    </cfRule>
  </conditionalFormatting>
  <conditionalFormatting sqref="A192:I194 B195:B196">
    <cfRule type="cellIs" dxfId="139" priority="189" operator="equal">
      <formula>0</formula>
    </cfRule>
  </conditionalFormatting>
  <conditionalFormatting sqref="A195 C195:I195">
    <cfRule type="cellIs" dxfId="138" priority="186" operator="equal">
      <formula>0</formula>
    </cfRule>
  </conditionalFormatting>
  <conditionalFormatting sqref="A202:I202">
    <cfRule type="cellIs" dxfId="137" priority="187" operator="equal">
      <formula>0</formula>
    </cfRule>
  </conditionalFormatting>
  <conditionalFormatting sqref="A196 C196:I196">
    <cfRule type="cellIs" dxfId="136" priority="184" operator="equal">
      <formula>0</formula>
    </cfRule>
  </conditionalFormatting>
  <conditionalFormatting sqref="A198:I198">
    <cfRule type="cellIs" dxfId="135" priority="183" operator="equal">
      <formula>0</formula>
    </cfRule>
  </conditionalFormatting>
  <conditionalFormatting sqref="A210:I210">
    <cfRule type="cellIs" dxfId="134" priority="180" operator="equal">
      <formula>0</formula>
    </cfRule>
  </conditionalFormatting>
  <conditionalFormatting sqref="A199:I201">
    <cfRule type="cellIs" dxfId="133" priority="182" operator="equal">
      <formula>0</formula>
    </cfRule>
  </conditionalFormatting>
  <conditionalFormatting sqref="A203:I203">
    <cfRule type="cellIs" dxfId="132" priority="179" operator="equal">
      <formula>0</formula>
    </cfRule>
  </conditionalFormatting>
  <conditionalFormatting sqref="A364:I364">
    <cfRule type="cellIs" dxfId="131" priority="181" operator="equal">
      <formula>0</formula>
    </cfRule>
  </conditionalFormatting>
  <conditionalFormatting sqref="A204:I207">
    <cfRule type="cellIs" dxfId="130" priority="178" operator="equal">
      <formula>0</formula>
    </cfRule>
  </conditionalFormatting>
  <conditionalFormatting sqref="A208:I208">
    <cfRule type="cellIs" dxfId="129" priority="177" operator="equal">
      <formula>0</formula>
    </cfRule>
  </conditionalFormatting>
  <conditionalFormatting sqref="A209:I209">
    <cfRule type="cellIs" dxfId="128" priority="176" operator="equal">
      <formula>0</formula>
    </cfRule>
  </conditionalFormatting>
  <conditionalFormatting sqref="G227:G232">
    <cfRule type="cellIs" dxfId="127" priority="174" operator="equal">
      <formula>0</formula>
    </cfRule>
  </conditionalFormatting>
  <conditionalFormatting sqref="A241:I241">
    <cfRule type="cellIs" dxfId="126" priority="173" operator="equal">
      <formula>0</formula>
    </cfRule>
  </conditionalFormatting>
  <conditionalFormatting sqref="A242:I243">
    <cfRule type="cellIs" dxfId="125" priority="172" operator="equal">
      <formula>0</formula>
    </cfRule>
  </conditionalFormatting>
  <conditionalFormatting sqref="A248:I248">
    <cfRule type="cellIs" dxfId="124" priority="171" operator="equal">
      <formula>0</formula>
    </cfRule>
  </conditionalFormatting>
  <conditionalFormatting sqref="A250:I250">
    <cfRule type="cellIs" dxfId="123" priority="169" operator="equal">
      <formula>0</formula>
    </cfRule>
  </conditionalFormatting>
  <conditionalFormatting sqref="A249:I249">
    <cfRule type="cellIs" dxfId="122" priority="170" operator="equal">
      <formula>0</formula>
    </cfRule>
  </conditionalFormatting>
  <conditionalFormatting sqref="G254:G258">
    <cfRule type="cellIs" dxfId="121" priority="168" operator="equal">
      <formula>0</formula>
    </cfRule>
  </conditionalFormatting>
  <conditionalFormatting sqref="A259:F259 H259:I259">
    <cfRule type="cellIs" dxfId="120" priority="167" operator="equal">
      <formula>0</formula>
    </cfRule>
  </conditionalFormatting>
  <conditionalFormatting sqref="G259">
    <cfRule type="cellIs" dxfId="119" priority="166" operator="equal">
      <formula>0</formula>
    </cfRule>
  </conditionalFormatting>
  <conditionalFormatting sqref="A260:F260 H260:I260">
    <cfRule type="cellIs" dxfId="118" priority="165" operator="equal">
      <formula>0</formula>
    </cfRule>
  </conditionalFormatting>
  <conditionalFormatting sqref="G260">
    <cfRule type="cellIs" dxfId="117" priority="164" operator="equal">
      <formula>0</formula>
    </cfRule>
  </conditionalFormatting>
  <conditionalFormatting sqref="A264:F264 H264:I264">
    <cfRule type="cellIs" dxfId="116" priority="163" operator="equal">
      <formula>0</formula>
    </cfRule>
  </conditionalFormatting>
  <conditionalFormatting sqref="G264">
    <cfRule type="cellIs" dxfId="115" priority="162" operator="equal">
      <formula>0</formula>
    </cfRule>
  </conditionalFormatting>
  <conditionalFormatting sqref="A266:F266 H266:I266">
    <cfRule type="cellIs" dxfId="114" priority="161" operator="equal">
      <formula>0</formula>
    </cfRule>
  </conditionalFormatting>
  <conditionalFormatting sqref="G266">
    <cfRule type="cellIs" dxfId="113" priority="160" operator="equal">
      <formula>0</formula>
    </cfRule>
  </conditionalFormatting>
  <conditionalFormatting sqref="A267:F267 H267:I267">
    <cfRule type="cellIs" dxfId="112" priority="159" operator="equal">
      <formula>0</formula>
    </cfRule>
  </conditionalFormatting>
  <conditionalFormatting sqref="G267">
    <cfRule type="cellIs" dxfId="111" priority="158" operator="equal">
      <formula>0</formula>
    </cfRule>
  </conditionalFormatting>
  <conditionalFormatting sqref="A265:F265 H265:I265">
    <cfRule type="cellIs" dxfId="110" priority="157" operator="equal">
      <formula>0</formula>
    </cfRule>
  </conditionalFormatting>
  <conditionalFormatting sqref="G265">
    <cfRule type="cellIs" dxfId="109" priority="156" operator="equal">
      <formula>0</formula>
    </cfRule>
  </conditionalFormatting>
  <conditionalFormatting sqref="A291:I291">
    <cfRule type="cellIs" dxfId="108" priority="155" operator="equal">
      <formula>0</formula>
    </cfRule>
  </conditionalFormatting>
  <conditionalFormatting sqref="A274:I274">
    <cfRule type="cellIs" dxfId="107" priority="154" operator="equal">
      <formula>0</formula>
    </cfRule>
  </conditionalFormatting>
  <conditionalFormatting sqref="A308:F308 H308:I308">
    <cfRule type="cellIs" dxfId="106" priority="139" operator="equal">
      <formula>0</formula>
    </cfRule>
  </conditionalFormatting>
  <conditionalFormatting sqref="A316:F316 H316:I316">
    <cfRule type="cellIs" dxfId="105" priority="152" operator="equal">
      <formula>0</formula>
    </cfRule>
  </conditionalFormatting>
  <conditionalFormatting sqref="A304:F306 H304:I306">
    <cfRule type="cellIs" dxfId="104" priority="141" operator="equal">
      <formula>0</formula>
    </cfRule>
  </conditionalFormatting>
  <conditionalFormatting sqref="A313:F313 H313:I313">
    <cfRule type="cellIs" dxfId="103" priority="142" operator="equal">
      <formula>0</formula>
    </cfRule>
  </conditionalFormatting>
  <conditionalFormatting sqref="A309:F309 H309:I309">
    <cfRule type="cellIs" dxfId="102" priority="137" operator="equal">
      <formula>0</formula>
    </cfRule>
  </conditionalFormatting>
  <conditionalFormatting sqref="A307:F307 H307:I307">
    <cfRule type="cellIs" dxfId="101" priority="135" operator="equal">
      <formula>0</formula>
    </cfRule>
  </conditionalFormatting>
  <conditionalFormatting sqref="H353:I353 A353:F353 A351:I352">
    <cfRule type="cellIs" dxfId="100" priority="133" operator="equal">
      <formula>0</formula>
    </cfRule>
  </conditionalFormatting>
  <conditionalFormatting sqref="G353">
    <cfRule type="cellIs" dxfId="99" priority="132" operator="equal">
      <formula>0</formula>
    </cfRule>
  </conditionalFormatting>
  <conditionalFormatting sqref="A350:I350">
    <cfRule type="cellIs" dxfId="98" priority="127" operator="equal">
      <formula>0</formula>
    </cfRule>
  </conditionalFormatting>
  <conditionalFormatting sqref="G340">
    <cfRule type="cellIs" dxfId="97" priority="119" operator="equal">
      <formula>0</formula>
    </cfRule>
  </conditionalFormatting>
  <conditionalFormatting sqref="A341:F341 H341:I341">
    <cfRule type="cellIs" dxfId="96" priority="116" operator="equal">
      <formula>0</formula>
    </cfRule>
  </conditionalFormatting>
  <conditionalFormatting sqref="A340:F340 H340:I340">
    <cfRule type="cellIs" dxfId="95" priority="118" operator="equal">
      <formula>0</formula>
    </cfRule>
  </conditionalFormatting>
  <conditionalFormatting sqref="H360:I360 A360:B360 D360:F360">
    <cfRule type="cellIs" dxfId="94" priority="115" operator="equal">
      <formula>0</formula>
    </cfRule>
  </conditionalFormatting>
  <conditionalFormatting sqref="G341">
    <cfRule type="cellIs" dxfId="93" priority="117" operator="equal">
      <formula>0</formula>
    </cfRule>
  </conditionalFormatting>
  <conditionalFormatting sqref="C360">
    <cfRule type="cellIs" dxfId="92" priority="114" operator="equal">
      <formula>0</formula>
    </cfRule>
  </conditionalFormatting>
  <conditionalFormatting sqref="A367:I367">
    <cfRule type="cellIs" dxfId="91" priority="107" operator="equal">
      <formula>0</formula>
    </cfRule>
  </conditionalFormatting>
  <conditionalFormatting sqref="A368:I369 C371 A370:F370 H370:I370 C373">
    <cfRule type="cellIs" dxfId="90" priority="105" operator="equal">
      <formula>0</formula>
    </cfRule>
  </conditionalFormatting>
  <conditionalFormatting sqref="H371:I371 D371:F371 A371:B371 A373:B373 D373:F373 H373:I373">
    <cfRule type="cellIs" dxfId="89" priority="106" operator="equal">
      <formula>0</formula>
    </cfRule>
  </conditionalFormatting>
  <conditionalFormatting sqref="A366:I366 G358:G364">
    <cfRule type="cellIs" dxfId="88" priority="112" operator="equal">
      <formula>0</formula>
    </cfRule>
  </conditionalFormatting>
  <conditionalFormatting sqref="A387:I387">
    <cfRule type="cellIs" dxfId="87" priority="94" operator="equal">
      <formula>0</formula>
    </cfRule>
  </conditionalFormatting>
  <conditionalFormatting sqref="A363:F364 H363:I364">
    <cfRule type="cellIs" dxfId="86" priority="110" operator="equal">
      <formula>0</formula>
    </cfRule>
  </conditionalFormatting>
  <conditionalFormatting sqref="G372">
    <cfRule type="cellIs" dxfId="85" priority="98" operator="equal">
      <formula>0</formula>
    </cfRule>
  </conditionalFormatting>
  <conditionalFormatting sqref="G370:G371 G373">
    <cfRule type="cellIs" dxfId="84" priority="103" operator="equal">
      <formula>0</formula>
    </cfRule>
  </conditionalFormatting>
  <conditionalFormatting sqref="A374:I374">
    <cfRule type="cellIs" dxfId="83" priority="97" operator="equal">
      <formula>0</formula>
    </cfRule>
  </conditionalFormatting>
  <conditionalFormatting sqref="C372">
    <cfRule type="cellIs" dxfId="82" priority="99" operator="equal">
      <formula>0</formula>
    </cfRule>
  </conditionalFormatting>
  <conditionalFormatting sqref="H372:I372 D372:F372 A372:B372">
    <cfRule type="cellIs" dxfId="81" priority="100" operator="equal">
      <formula>0</formula>
    </cfRule>
  </conditionalFormatting>
  <conditionalFormatting sqref="A381:I381">
    <cfRule type="cellIs" dxfId="80" priority="96" operator="equal">
      <formula>0</formula>
    </cfRule>
  </conditionalFormatting>
  <conditionalFormatting sqref="G385">
    <cfRule type="cellIs" dxfId="79" priority="95" operator="equal">
      <formula>0</formula>
    </cfRule>
  </conditionalFormatting>
  <conditionalFormatting sqref="H385:I385 D385:F385 A385:B385">
    <cfRule type="cellIs" dxfId="78" priority="92" operator="equal">
      <formula>0</formula>
    </cfRule>
  </conditionalFormatting>
  <conditionalFormatting sqref="A383:I384 C385">
    <cfRule type="cellIs" dxfId="77" priority="91" operator="equal">
      <formula>0</formula>
    </cfRule>
  </conditionalFormatting>
  <conditionalFormatting sqref="A376:I376">
    <cfRule type="cellIs" dxfId="76" priority="89" operator="equal">
      <formula>0</formula>
    </cfRule>
  </conditionalFormatting>
  <conditionalFormatting sqref="A386:I386">
    <cfRule type="cellIs" dxfId="75" priority="90" operator="equal">
      <formula>0</formula>
    </cfRule>
  </conditionalFormatting>
  <conditionalFormatting sqref="A354:I354">
    <cfRule type="cellIs" dxfId="74" priority="88" operator="equal">
      <formula>0</formula>
    </cfRule>
  </conditionalFormatting>
  <conditionalFormatting sqref="A394:F395 H394:I395">
    <cfRule type="cellIs" dxfId="73" priority="85" operator="equal">
      <formula>0</formula>
    </cfRule>
  </conditionalFormatting>
  <conditionalFormatting sqref="A397:F397 H397:I397">
    <cfRule type="cellIs" dxfId="72" priority="80" operator="equal">
      <formula>0</formula>
    </cfRule>
  </conditionalFormatting>
  <conditionalFormatting sqref="A390:A391 D390:F391 H390:I391">
    <cfRule type="cellIs" dxfId="71" priority="83" operator="equal">
      <formula>0</formula>
    </cfRule>
  </conditionalFormatting>
  <conditionalFormatting sqref="G390:G397">
    <cfRule type="cellIs" dxfId="70" priority="82" operator="equal">
      <formula>0</formula>
    </cfRule>
  </conditionalFormatting>
  <conditionalFormatting sqref="G344">
    <cfRule type="cellIs" dxfId="69" priority="76" operator="equal">
      <formula>0</formula>
    </cfRule>
  </conditionalFormatting>
  <conditionalFormatting sqref="B390:C391">
    <cfRule type="cellIs" dxfId="68" priority="84" operator="equal">
      <formula>0</formula>
    </cfRule>
  </conditionalFormatting>
  <conditionalFormatting sqref="G375">
    <cfRule type="cellIs" dxfId="67" priority="78" operator="equal">
      <formula>0</formula>
    </cfRule>
  </conditionalFormatting>
  <conditionalFormatting sqref="G324">
    <cfRule type="cellIs" dxfId="66" priority="74" operator="equal">
      <formula>0</formula>
    </cfRule>
  </conditionalFormatting>
  <conditionalFormatting sqref="G402:G407">
    <cfRule type="cellIs" dxfId="65" priority="73" operator="equal">
      <formula>0</formula>
    </cfRule>
  </conditionalFormatting>
  <conditionalFormatting sqref="A375:F375 H375:I375">
    <cfRule type="cellIs" dxfId="64" priority="79" operator="equal">
      <formula>0</formula>
    </cfRule>
  </conditionalFormatting>
  <conditionalFormatting sqref="A344:F344 H344:I344">
    <cfRule type="cellIs" dxfId="63" priority="77" operator="equal">
      <formula>0</formula>
    </cfRule>
  </conditionalFormatting>
  <conditionalFormatting sqref="A324:F324 H324:I324">
    <cfRule type="cellIs" dxfId="62" priority="75" operator="equal">
      <formula>0</formula>
    </cfRule>
  </conditionalFormatting>
  <conditionalFormatting sqref="H411:I413 A411:F413">
    <cfRule type="cellIs" dxfId="61" priority="72" operator="equal">
      <formula>0</formula>
    </cfRule>
  </conditionalFormatting>
  <conditionalFormatting sqref="G413">
    <cfRule type="cellIs" dxfId="60" priority="71" operator="equal">
      <formula>0</formula>
    </cfRule>
  </conditionalFormatting>
  <conditionalFormatting sqref="G411:G412">
    <cfRule type="cellIs" dxfId="59" priority="70" operator="equal">
      <formula>0</formula>
    </cfRule>
  </conditionalFormatting>
  <conditionalFormatting sqref="G414">
    <cfRule type="cellIs" dxfId="58" priority="69" operator="equal">
      <formula>0</formula>
    </cfRule>
  </conditionalFormatting>
  <conditionalFormatting sqref="G420:G427">
    <cfRule type="cellIs" dxfId="57" priority="66" operator="equal">
      <formula>0</formula>
    </cfRule>
  </conditionalFormatting>
  <conditionalFormatting sqref="G416:G417">
    <cfRule type="cellIs" dxfId="56" priority="67" operator="equal">
      <formula>0</formula>
    </cfRule>
  </conditionalFormatting>
  <conditionalFormatting sqref="G435">
    <cfRule type="cellIs" dxfId="55" priority="63" operator="equal">
      <formula>0</formula>
    </cfRule>
  </conditionalFormatting>
  <conditionalFormatting sqref="G432 G434">
    <cfRule type="cellIs" dxfId="54" priority="60" operator="equal">
      <formula>0</formula>
    </cfRule>
  </conditionalFormatting>
  <conditionalFormatting sqref="A432:F432 H432:I432 H434:I434 A434:F434">
    <cfRule type="cellIs" dxfId="53" priority="61" operator="equal">
      <formula>0</formula>
    </cfRule>
  </conditionalFormatting>
  <conditionalFormatting sqref="G433">
    <cfRule type="cellIs" dxfId="52" priority="58" operator="equal">
      <formula>0</formula>
    </cfRule>
  </conditionalFormatting>
  <conditionalFormatting sqref="A433:F433 H433:I433">
    <cfRule type="cellIs" dxfId="51" priority="59" operator="equal">
      <formula>0</formula>
    </cfRule>
  </conditionalFormatting>
  <conditionalFormatting sqref="G449:G451">
    <cfRule type="cellIs" dxfId="50" priority="56" operator="equal">
      <formula>0</formula>
    </cfRule>
  </conditionalFormatting>
  <conditionalFormatting sqref="G454:G455">
    <cfRule type="cellIs" dxfId="49" priority="55" operator="equal">
      <formula>0</formula>
    </cfRule>
  </conditionalFormatting>
  <conditionalFormatting sqref="G458:G460">
    <cfRule type="cellIs" dxfId="48" priority="54" operator="equal">
      <formula>0</formula>
    </cfRule>
  </conditionalFormatting>
  <conditionalFormatting sqref="G464:G467">
    <cfRule type="cellIs" dxfId="47" priority="53" operator="equal">
      <formula>0</formula>
    </cfRule>
  </conditionalFormatting>
  <conditionalFormatting sqref="G470:G472">
    <cfRule type="cellIs" dxfId="46" priority="52" operator="equal">
      <formula>0</formula>
    </cfRule>
  </conditionalFormatting>
  <conditionalFormatting sqref="G500:G503">
    <cfRule type="cellIs" dxfId="45" priority="48" operator="equal">
      <formula>0</formula>
    </cfRule>
  </conditionalFormatting>
  <conditionalFormatting sqref="G476:G477">
    <cfRule type="cellIs" dxfId="44" priority="50" operator="equal">
      <formula>0</formula>
    </cfRule>
  </conditionalFormatting>
  <conditionalFormatting sqref="G482:G496">
    <cfRule type="cellIs" dxfId="43" priority="49" operator="equal">
      <formula>0</formula>
    </cfRule>
  </conditionalFormatting>
  <conditionalFormatting sqref="A506:I506">
    <cfRule type="cellIs" dxfId="42" priority="47" operator="equal">
      <formula>0</formula>
    </cfRule>
  </conditionalFormatting>
  <conditionalFormatting sqref="A504 H504:I504 C504:F504">
    <cfRule type="cellIs" dxfId="41" priority="46" operator="equal">
      <formula>0</formula>
    </cfRule>
  </conditionalFormatting>
  <conditionalFormatting sqref="B504">
    <cfRule type="cellIs" dxfId="40" priority="45" operator="equal">
      <formula>0</formula>
    </cfRule>
  </conditionalFormatting>
  <conditionalFormatting sqref="G504">
    <cfRule type="cellIs" dxfId="39" priority="44" operator="equal">
      <formula>0</formula>
    </cfRule>
  </conditionalFormatting>
  <conditionalFormatting sqref="A505:I505">
    <cfRule type="cellIs" dxfId="38" priority="43" operator="equal">
      <formula>0</formula>
    </cfRule>
  </conditionalFormatting>
  <conditionalFormatting sqref="D513:F513 A513 H513:I513">
    <cfRule type="cellIs" dxfId="37" priority="41" operator="equal">
      <formula>0</formula>
    </cfRule>
  </conditionalFormatting>
  <conditionalFormatting sqref="H512:I512 C513 A512:B512 D512:F512">
    <cfRule type="cellIs" dxfId="36" priority="40" operator="equal">
      <formula>0</formula>
    </cfRule>
  </conditionalFormatting>
  <conditionalFormatting sqref="C512">
    <cfRule type="cellIs" dxfId="35" priority="39" operator="equal">
      <formula>0</formula>
    </cfRule>
  </conditionalFormatting>
  <conditionalFormatting sqref="G512:G513">
    <cfRule type="cellIs" dxfId="34" priority="38" operator="equal">
      <formula>0</formula>
    </cfRule>
  </conditionalFormatting>
  <conditionalFormatting sqref="B396">
    <cfRule type="cellIs" dxfId="33" priority="37" operator="equal">
      <formula>0</formula>
    </cfRule>
  </conditionalFormatting>
  <conditionalFormatting sqref="G75">
    <cfRule type="cellIs" dxfId="32" priority="33" operator="equal">
      <formula>0</formula>
    </cfRule>
  </conditionalFormatting>
  <conditionalFormatting sqref="C75">
    <cfRule type="cellIs" dxfId="31" priority="31" operator="equal">
      <formula>0</formula>
    </cfRule>
  </conditionalFormatting>
  <conditionalFormatting sqref="A75:B75 D75:F75 H75:I75">
    <cfRule type="cellIs" dxfId="30" priority="32" operator="equal">
      <formula>0</formula>
    </cfRule>
  </conditionalFormatting>
  <conditionalFormatting sqref="G110 C110">
    <cfRule type="cellIs" dxfId="29" priority="30" operator="equal">
      <formula>0</formula>
    </cfRule>
  </conditionalFormatting>
  <conditionalFormatting sqref="B110">
    <cfRule type="cellIs" dxfId="28" priority="29" operator="equal">
      <formula>0</formula>
    </cfRule>
  </conditionalFormatting>
  <conditionalFormatting sqref="A110 F110 H110:I110">
    <cfRule type="cellIs" dxfId="27" priority="28" operator="equal">
      <formula>0</formula>
    </cfRule>
  </conditionalFormatting>
  <conditionalFormatting sqref="D110:E110">
    <cfRule type="cellIs" dxfId="26" priority="27" operator="equal">
      <formula>0</formula>
    </cfRule>
  </conditionalFormatting>
  <conditionalFormatting sqref="G117 C117">
    <cfRule type="cellIs" dxfId="25" priority="26" operator="equal">
      <formula>0</formula>
    </cfRule>
  </conditionalFormatting>
  <conditionalFormatting sqref="B117">
    <cfRule type="cellIs" dxfId="24" priority="25" operator="equal">
      <formula>0</formula>
    </cfRule>
  </conditionalFormatting>
  <conditionalFormatting sqref="A117 F117 H117:I117">
    <cfRule type="cellIs" dxfId="23" priority="24" operator="equal">
      <formula>0</formula>
    </cfRule>
  </conditionalFormatting>
  <conditionalFormatting sqref="D117:E117">
    <cfRule type="cellIs" dxfId="22" priority="23" operator="equal">
      <formula>0</formula>
    </cfRule>
  </conditionalFormatting>
  <conditionalFormatting sqref="G109 C109">
    <cfRule type="cellIs" dxfId="21" priority="22" operator="equal">
      <formula>0</formula>
    </cfRule>
  </conditionalFormatting>
  <conditionalFormatting sqref="B109">
    <cfRule type="cellIs" dxfId="20" priority="21" operator="equal">
      <formula>0</formula>
    </cfRule>
  </conditionalFormatting>
  <conditionalFormatting sqref="A109 F109 H109:I109">
    <cfRule type="cellIs" dxfId="19" priority="20" operator="equal">
      <formula>0</formula>
    </cfRule>
  </conditionalFormatting>
  <conditionalFormatting sqref="D109:E109">
    <cfRule type="cellIs" dxfId="18" priority="19" operator="equal">
      <formula>0</formula>
    </cfRule>
  </conditionalFormatting>
  <conditionalFormatting sqref="G118 C118">
    <cfRule type="cellIs" dxfId="17" priority="18" operator="equal">
      <formula>0</formula>
    </cfRule>
  </conditionalFormatting>
  <conditionalFormatting sqref="B118">
    <cfRule type="cellIs" dxfId="16" priority="17" operator="equal">
      <formula>0</formula>
    </cfRule>
  </conditionalFormatting>
  <conditionalFormatting sqref="A118 F118 H118:I118">
    <cfRule type="cellIs" dxfId="15" priority="16" operator="equal">
      <formula>0</formula>
    </cfRule>
  </conditionalFormatting>
  <conditionalFormatting sqref="D118:E118">
    <cfRule type="cellIs" dxfId="14" priority="15" operator="equal">
      <formula>0</formula>
    </cfRule>
  </conditionalFormatting>
  <conditionalFormatting sqref="A365:I365">
    <cfRule type="cellIs" dxfId="13" priority="14" operator="equal">
      <formula>0</formula>
    </cfRule>
  </conditionalFormatting>
  <conditionalFormatting sqref="A221:I221">
    <cfRule type="cellIs" dxfId="12" priority="13" operator="equal">
      <formula>0</formula>
    </cfRule>
  </conditionalFormatting>
  <conditionalFormatting sqref="A507:F507 H507:I507 G507:G508 G510:G511">
    <cfRule type="cellIs" dxfId="11" priority="12" operator="equal">
      <formula>0</formula>
    </cfRule>
  </conditionalFormatting>
  <conditionalFormatting sqref="A508:F508 H508:I508 H510:I511 A510:F511 C509">
    <cfRule type="cellIs" dxfId="10" priority="11" operator="equal">
      <formula>0</formula>
    </cfRule>
  </conditionalFormatting>
  <conditionalFormatting sqref="G509">
    <cfRule type="cellIs" dxfId="9" priority="10" operator="equal">
      <formula>0</formula>
    </cfRule>
  </conditionalFormatting>
  <conditionalFormatting sqref="H509:I509 A509 D509:F509">
    <cfRule type="cellIs" dxfId="8" priority="9" operator="equal">
      <formula>0</formula>
    </cfRule>
  </conditionalFormatting>
  <conditionalFormatting sqref="B509">
    <cfRule type="cellIs" dxfId="7" priority="8" operator="equal">
      <formula>0</formula>
    </cfRule>
  </conditionalFormatting>
  <conditionalFormatting sqref="B197">
    <cfRule type="cellIs" dxfId="6" priority="7" operator="equal">
      <formula>0</formula>
    </cfRule>
  </conditionalFormatting>
  <conditionalFormatting sqref="A197 C197:I197">
    <cfRule type="cellIs" dxfId="5" priority="6" operator="equal">
      <formula>0</formula>
    </cfRule>
  </conditionalFormatting>
  <conditionalFormatting sqref="G106 C106">
    <cfRule type="cellIs" dxfId="4" priority="5" operator="equal">
      <formula>0</formula>
    </cfRule>
  </conditionalFormatting>
  <conditionalFormatting sqref="A106:B106 D106:F106 H106:I106">
    <cfRule type="cellIs" dxfId="3" priority="4" operator="equal">
      <formula>0</formula>
    </cfRule>
  </conditionalFormatting>
  <conditionalFormatting sqref="G101">
    <cfRule type="cellIs" dxfId="2" priority="3" operator="equal">
      <formula>0</formula>
    </cfRule>
  </conditionalFormatting>
  <conditionalFormatting sqref="A101:B101 F101 H101:I101">
    <cfRule type="cellIs" dxfId="1" priority="2" operator="equal">
      <formula>0</formula>
    </cfRule>
  </conditionalFormatting>
  <conditionalFormatting sqref="C101:E101">
    <cfRule type="cellIs" dxfId="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2" fitToHeight="0" orientation="portrait" r:id="rId1"/>
  <headerFooter>
    <oddFooter>&amp;L&amp;"Calibri,Normal"&amp;9&amp;K00-026&amp;A&amp;C&amp;9&amp;K00-029NOVEMBRE 2025&amp;R&amp;"Calibri,Normal"&amp;9&amp;K00-026page &amp;P | &amp;N</oddFooter>
  </headerFooter>
  <rowBreaks count="9" manualBreakCount="9">
    <brk id="61" max="8" man="1"/>
    <brk id="120" max="8" man="1"/>
    <brk id="174" max="8" man="1"/>
    <brk id="232" max="8" man="1"/>
    <brk id="293" max="8" man="1"/>
    <brk id="349" max="8" man="1"/>
    <brk id="397" max="8" man="1"/>
    <brk id="455" max="8" man="1"/>
    <brk id="496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9</vt:i4>
      </vt:variant>
    </vt:vector>
  </HeadingPairs>
  <TitlesOfParts>
    <vt:vector size="12" baseType="lpstr">
      <vt:lpstr>PDG</vt:lpstr>
      <vt:lpstr>Présentation</vt:lpstr>
      <vt:lpstr>N°06-ELEC</vt:lpstr>
      <vt:lpstr>'N°06-ELEC'!Impression_des_titres</vt:lpstr>
      <vt:lpstr>Présentation!Impression_des_titres</vt:lpstr>
      <vt:lpstr>'N°06-ELEC'!LOT</vt:lpstr>
      <vt:lpstr>Présentation!LOT</vt:lpstr>
      <vt:lpstr>'N°06-ELEC'!N°_LOT</vt:lpstr>
      <vt:lpstr>Présentation!N°_LOT</vt:lpstr>
      <vt:lpstr>'N°06-ELEC'!Zone_d_impression</vt:lpstr>
      <vt:lpstr>PDG!Zone_d_impression</vt:lpstr>
      <vt:lpstr>Présentation!Zone_d_impression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Johann ALLANO</cp:lastModifiedBy>
  <cp:lastPrinted>2025-11-25T09:01:58Z</cp:lastPrinted>
  <dcterms:created xsi:type="dcterms:W3CDTF">2016-02-22T09:49:09Z</dcterms:created>
  <dcterms:modified xsi:type="dcterms:W3CDTF">2025-12-08T08:34:42Z</dcterms:modified>
</cp:coreProperties>
</file>